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55" firstSheet="8" activeTab="15"/>
  </bookViews>
  <sheets>
    <sheet name="收支总表" sheetId="3" r:id="rId1"/>
    <sheet name="收入总体情况表" sheetId="4" r:id="rId2"/>
    <sheet name="支出总体情况表" sheetId="6" r:id="rId3"/>
    <sheet name="财政拨款收支总表" sheetId="55" r:id="rId4"/>
    <sheet name="一般公共预算支出情况表" sheetId="7" r:id="rId5"/>
    <sheet name="一般公共预算基本支出情况表 " sheetId="61" r:id="rId6"/>
    <sheet name="一般公共预算基本支出情况表—工资福利支出" sheetId="9" r:id="rId7"/>
    <sheet name="一般公共预算基本支出情况表—商品和服务支出" sheetId="11" r:id="rId8"/>
    <sheet name="一般公共预算基本支出情况表—对个人和家庭的补助" sheetId="13" r:id="rId9"/>
    <sheet name="项目支出预算总表" sheetId="44" r:id="rId10"/>
    <sheet name="政府性基金拨款支出预算表" sheetId="26" r:id="rId11"/>
    <sheet name="国有资本经营预算支出表" sheetId="56" r:id="rId12"/>
    <sheet name="“三公”经费预算公开表" sheetId="41" r:id="rId13"/>
    <sheet name="非税收入计划表" sheetId="5" r:id="rId14"/>
    <sheet name="上年结转支出预算表" sheetId="34" r:id="rId15"/>
    <sheet name="政府采购预算表" sheetId="36" r:id="rId16"/>
    <sheet name="支出总体情况表(政府预算)" sheetId="8" r:id="rId17"/>
    <sheet name="一般公共预算基本支出情况表—工资福利支出(政府预算)" sheetId="10" r:id="rId18"/>
    <sheet name="一般公共预算基本支出情况表—商品和服务支出(政府预算)" sheetId="12" r:id="rId19"/>
    <sheet name="一般公共预算基本支出情况表—对个人和家庭的补助(政府预算)" sheetId="14" r:id="rId20"/>
    <sheet name="政府性基金拨款支出预算表(政府预算)" sheetId="27" r:id="rId21"/>
    <sheet name="上年结转支出预算表(政府预算)" sheetId="35" r:id="rId22"/>
    <sheet name="一般公共预算拨款--经费拨款预算表(按部门预算经济分类)" sheetId="57" r:id="rId23"/>
    <sheet name="一般公共预算拨款--经费拨款预算表(按政府预算经济分类)" sheetId="58" r:id="rId24"/>
    <sheet name="纳入专户管理的非税收入拨款支出预算表(按部门预算经济分类)" sheetId="59" r:id="rId25"/>
    <sheet name="纳入专户管理的非税收入拨款支出预算表(按政府预算经济分类)" sheetId="60" r:id="rId26"/>
    <sheet name="部门（单位）整体支出预算绩效目标申报表" sheetId="52" r:id="rId27"/>
    <sheet name="项目支出预算绩效目标申报表" sheetId="53" r:id="rId28"/>
  </sheets>
  <definedNames>
    <definedName name="_xlnm._FilterDatabase" localSheetId="1" hidden="1">收入总体情况表!$A$7:$R$24</definedName>
    <definedName name="_xlnm.Print_Area" localSheetId="26">'部门（单位）整体支出预算绩效目标申报表'!#REF!</definedName>
    <definedName name="_xlnm.Print_Area" localSheetId="13">非税收入计划表!$A$1:$U$7</definedName>
    <definedName name="_xlnm.Print_Area" localSheetId="24">'纳入专户管理的非税收入拨款支出预算表(按部门预算经济分类)'!#REF!</definedName>
    <definedName name="_xlnm.Print_Area" localSheetId="25">'纳入专户管理的非税收入拨款支出预算表(按政府预算经济分类)'!#REF!</definedName>
    <definedName name="_xlnm.Print_Area" localSheetId="21">'上年结转支出预算表(政府预算)'!$A$1:$P$7</definedName>
    <definedName name="_xlnm.Print_Area" localSheetId="1">收入总体情况表!$A$1:$N$7</definedName>
    <definedName name="_xlnm.Print_Area" localSheetId="27">项目支出预算绩效目标申报表!#REF!</definedName>
    <definedName name="_xlnm.Print_Area" localSheetId="23">'一般公共预算拨款--经费拨款预算表(按政府预算经济分类)'!$A$1:$P$7</definedName>
    <definedName name="_xlnm.Print_Area" localSheetId="19">'一般公共预算基本支出情况表—对个人和家庭的补助(政府预算)'!$A$1:$I$6</definedName>
    <definedName name="_xlnm.Print_Area" localSheetId="17">'一般公共预算基本支出情况表—工资福利支出(政府预算)'!$A$1:$L$6</definedName>
    <definedName name="_xlnm.Print_Area" localSheetId="18">'一般公共预算基本支出情况表—商品和服务支出(政府预算)'!$A$1:$Q$6</definedName>
    <definedName name="_xlnm.Print_Area" localSheetId="20">'政府性基金拨款支出预算表(政府预算)'!$A$1:$P$7</definedName>
    <definedName name="_xlnm.Print_Area" localSheetId="16">'支出总体情况表(政府预算)'!$A$1:$S$7</definedName>
    <definedName name="_xlnm.Print_Titles" localSheetId="26">'部门（单位）整体支出预算绩效目标申报表'!#REF!</definedName>
    <definedName name="_xlnm.Print_Titles" localSheetId="3">财政拨款收支总表!$3:$8</definedName>
    <definedName name="_xlnm.Print_Titles" localSheetId="13">非税收入计划表!$1:$6</definedName>
    <definedName name="_xlnm.Print_Titles" localSheetId="11">国有资本经营预算支出表!$2:$7</definedName>
    <definedName name="_xlnm.Print_Titles" localSheetId="24">'纳入专户管理的非税收入拨款支出预算表(按部门预算经济分类)'!#REF!</definedName>
    <definedName name="_xlnm.Print_Titles" localSheetId="25">'纳入专户管理的非税收入拨款支出预算表(按政府预算经济分类)'!#REF!</definedName>
    <definedName name="_xlnm.Print_Titles" localSheetId="14">上年结转支出预算表!$1:$6</definedName>
    <definedName name="_xlnm.Print_Titles" localSheetId="21">'上年结转支出预算表(政府预算)'!$1:$6</definedName>
    <definedName name="_xlnm.Print_Titles" localSheetId="1">收入总体情况表!$1:$6</definedName>
    <definedName name="_xlnm.Print_Titles" localSheetId="0">收支总表!$1:$5</definedName>
    <definedName name="_xlnm.Print_Titles" localSheetId="27">项目支出预算绩效目标申报表!#REF!</definedName>
    <definedName name="_xlnm.Print_Titles" localSheetId="22">'一般公共预算拨款--经费拨款预算表(按部门预算经济分类)'!$1:$6</definedName>
    <definedName name="_xlnm.Print_Titles" localSheetId="23">'一般公共预算拨款--经费拨款预算表(按政府预算经济分类)'!$1:$6</definedName>
    <definedName name="_xlnm.Print_Titles" localSheetId="5">'一般公共预算基本支出情况表 '!$1:$6</definedName>
    <definedName name="_xlnm.Print_Titles" localSheetId="8">一般公共预算基本支出情况表—对个人和家庭的补助!$1:$6</definedName>
    <definedName name="_xlnm.Print_Titles" localSheetId="19">'一般公共预算基本支出情况表—对个人和家庭的补助(政府预算)'!$1:$5</definedName>
    <definedName name="_xlnm.Print_Titles" localSheetId="6">一般公共预算基本支出情况表—工资福利支出!$1:$6</definedName>
    <definedName name="_xlnm.Print_Titles" localSheetId="17">'一般公共预算基本支出情况表—工资福利支出(政府预算)'!$1:$5</definedName>
    <definedName name="_xlnm.Print_Titles" localSheetId="7">一般公共预算基本支出情况表—商品和服务支出!$1:$6</definedName>
    <definedName name="_xlnm.Print_Titles" localSheetId="18">'一般公共预算基本支出情况表—商品和服务支出(政府预算)'!$1:$5</definedName>
    <definedName name="_xlnm.Print_Titles" localSheetId="4">一般公共预算支出情况表!$1:$6</definedName>
    <definedName name="_xlnm.Print_Titles" localSheetId="15">政府采购预算表!$1:$7</definedName>
    <definedName name="_xlnm.Print_Titles" localSheetId="10">政府性基金拨款支出预算表!$1:$6</definedName>
    <definedName name="_xlnm.Print_Titles" localSheetId="20">'政府性基金拨款支出预算表(政府预算)'!$1:$6</definedName>
    <definedName name="_xlnm.Print_Titles" localSheetId="2">支出总体情况表!$1:$6</definedName>
    <definedName name="_xlnm.Print_Titles" localSheetId="16">'支出总体情况表(政府预算)'!$1:$6</definedName>
  </definedNames>
  <calcPr calcId="144525"/>
</workbook>
</file>

<file path=xl/sharedStrings.xml><?xml version="1.0" encoding="utf-8"?>
<sst xmlns="http://schemas.openxmlformats.org/spreadsheetml/2006/main" count="5917" uniqueCount="951">
  <si>
    <t xml:space="preserve">                                                      </t>
  </si>
  <si>
    <t>预算01表</t>
  </si>
  <si>
    <t>收  支  总  表</t>
  </si>
  <si>
    <t>单位:元</t>
  </si>
  <si>
    <t>收                  入</t>
  </si>
  <si>
    <t>支                  出</t>
  </si>
  <si>
    <t>项         目</t>
  </si>
  <si>
    <t>本年预算</t>
  </si>
  <si>
    <t>项 目(按功能分类)</t>
  </si>
  <si>
    <t>项 目(按部门预算经济分类)</t>
  </si>
  <si>
    <t>项 目(按政府预算经济分类)</t>
  </si>
  <si>
    <t>一、公共财政拨款</t>
  </si>
  <si>
    <t>一、一般公共服务支出</t>
  </si>
  <si>
    <t>一、基本支出</t>
  </si>
  <si>
    <t>一、机关工资福利支出</t>
  </si>
  <si>
    <t xml:space="preserve">      经费拨款</t>
  </si>
  <si>
    <t>二、外交支出</t>
  </si>
  <si>
    <t xml:space="preserve">      工资福利支出</t>
  </si>
  <si>
    <t>二、机关商品和服务支出</t>
  </si>
  <si>
    <t xml:space="preserve">      纳入公共预算管理的非税收入拨款</t>
  </si>
  <si>
    <t>三、国防支出</t>
  </si>
  <si>
    <t xml:space="preserve">      商品和服务支出</t>
  </si>
  <si>
    <t>三、机关资本性支出(一)</t>
  </si>
  <si>
    <t>二、政府性基金拨款</t>
  </si>
  <si>
    <t>四、公共安全支出</t>
  </si>
  <si>
    <t xml:space="preserve">      对个人和家庭的补助</t>
  </si>
  <si>
    <t>四、机关资本性支出(二)</t>
  </si>
  <si>
    <t>三、纳入专户管理的非税收入拨款</t>
  </si>
  <si>
    <t>五、教育支出</t>
  </si>
  <si>
    <t>五、对事业单位经常性补助</t>
  </si>
  <si>
    <t>四、上级财政补助</t>
  </si>
  <si>
    <t>六、科学技术支出</t>
  </si>
  <si>
    <t>二、项目支出</t>
  </si>
  <si>
    <t>六、对事业单位资本性补助</t>
  </si>
  <si>
    <t xml:space="preserve">        公共财政补助</t>
  </si>
  <si>
    <t>七、文化体育与传媒支出</t>
  </si>
  <si>
    <t>七、对企业补助</t>
  </si>
  <si>
    <t xml:space="preserve">        政府性基金补助</t>
  </si>
  <si>
    <t>八、社会保障和就业支出</t>
  </si>
  <si>
    <t>八、对企业资本性支出</t>
  </si>
  <si>
    <t>五、事业单位经营服务收入</t>
  </si>
  <si>
    <t>九、社会保险支出</t>
  </si>
  <si>
    <t xml:space="preserve">      债务利息及费用支出</t>
  </si>
  <si>
    <t>九、对个人和家庭的补助</t>
  </si>
  <si>
    <t>六、其他收入</t>
  </si>
  <si>
    <t>十、卫生健康支出</t>
  </si>
  <si>
    <t xml:space="preserve">      资本性支出(基本建设)</t>
  </si>
  <si>
    <t>十、对社会保障基金补助</t>
  </si>
  <si>
    <t>十一、节能环保支出</t>
  </si>
  <si>
    <t xml:space="preserve">      资本性支出</t>
  </si>
  <si>
    <t>十一、债务利息及费用支出</t>
  </si>
  <si>
    <t>十二、城乡社区支出</t>
  </si>
  <si>
    <t xml:space="preserve">      对企业补助(基本建设)</t>
  </si>
  <si>
    <t>十二、债务还本支出</t>
  </si>
  <si>
    <t>十三、农林水支出</t>
  </si>
  <si>
    <t xml:space="preserve">      对企业补助</t>
  </si>
  <si>
    <t>十三、转移性支出</t>
  </si>
  <si>
    <t>十四、交通运输支出</t>
  </si>
  <si>
    <t xml:space="preserve">      对社会保障基金补助</t>
  </si>
  <si>
    <t>十四、预留费及预留</t>
  </si>
  <si>
    <t>十五、资源勘探信息等支出</t>
  </si>
  <si>
    <t xml:space="preserve">      其他支出</t>
  </si>
  <si>
    <t>十五、其他支出</t>
  </si>
  <si>
    <t>十六、商业服务业等支出</t>
  </si>
  <si>
    <t>三、事业单位经营服务支出</t>
  </si>
  <si>
    <t>十七、金融支出</t>
  </si>
  <si>
    <t>四、上缴上级支出</t>
  </si>
  <si>
    <t>十八、援助其他地区支出</t>
  </si>
  <si>
    <t>五、对附属单位补助支出</t>
  </si>
  <si>
    <t>十九、自然资源海洋气象等支出</t>
  </si>
  <si>
    <t>二十、住房保障支出</t>
  </si>
  <si>
    <t>二一、粮油物资储备支出</t>
  </si>
  <si>
    <t>二二、预备费</t>
  </si>
  <si>
    <t>二三、其他支出</t>
  </si>
  <si>
    <t>二四、转移性支出</t>
  </si>
  <si>
    <t>二五、债务还本支出</t>
  </si>
  <si>
    <t>二六、债务付息支出</t>
  </si>
  <si>
    <t>二七、债务发行费用支出</t>
  </si>
  <si>
    <t>本年收入合计</t>
  </si>
  <si>
    <t>本年支出合计</t>
  </si>
  <si>
    <t>七、用事业基金弥补收支差额</t>
  </si>
  <si>
    <t>六、结转下年</t>
  </si>
  <si>
    <t>八、上年结转</t>
  </si>
  <si>
    <t>收入总计</t>
  </si>
  <si>
    <t>支出总计</t>
  </si>
  <si>
    <t>预算02表</t>
  </si>
  <si>
    <t>收入总体情况表</t>
  </si>
  <si>
    <t>单位：元</t>
  </si>
  <si>
    <t>单位代码</t>
  </si>
  <si>
    <t>单位名称</t>
  </si>
  <si>
    <t>总计</t>
  </si>
  <si>
    <t>公共财政拨款</t>
  </si>
  <si>
    <t>政府性基金拨款</t>
  </si>
  <si>
    <t>纳入专户管理的非税收入拨款</t>
  </si>
  <si>
    <t>上级补助收入</t>
  </si>
  <si>
    <t>事业单位经营服务收入</t>
  </si>
  <si>
    <t>其他收入</t>
  </si>
  <si>
    <t>用事业基金弥补收支差额</t>
  </si>
  <si>
    <t>上年结转</t>
  </si>
  <si>
    <t>公共财政拨款小计</t>
  </si>
  <si>
    <t>经费拨款</t>
  </si>
  <si>
    <t>纳入公共预算管理的非税收入拨款</t>
  </si>
  <si>
    <t>公共财政补助</t>
  </si>
  <si>
    <t>政府性基金补助</t>
  </si>
  <si>
    <t>202</t>
  </si>
  <si>
    <t>汨罗市教育体育局</t>
  </si>
  <si>
    <t xml:space="preserve">  202001</t>
  </si>
  <si>
    <t xml:space="preserve">  汨罗市教育体育局本级</t>
  </si>
  <si>
    <t xml:space="preserve">  202003</t>
  </si>
  <si>
    <t xml:space="preserve">  汨罗市乡镇学校</t>
  </si>
  <si>
    <t xml:space="preserve">  202004</t>
  </si>
  <si>
    <t xml:space="preserve">  汨罗市第一中学</t>
  </si>
  <si>
    <t xml:space="preserve">  202005</t>
  </si>
  <si>
    <t xml:space="preserve">  汨罗市第二中学</t>
  </si>
  <si>
    <t xml:space="preserve">  202006</t>
  </si>
  <si>
    <t xml:space="preserve">  汨罗市第三中学</t>
  </si>
  <si>
    <t xml:space="preserve">  202007</t>
  </si>
  <si>
    <t xml:space="preserve">  汨罗市第四中学</t>
  </si>
  <si>
    <t xml:space="preserve">  202008</t>
  </si>
  <si>
    <t xml:space="preserve">  汨罗市第五中学</t>
  </si>
  <si>
    <t xml:space="preserve">  202009</t>
  </si>
  <si>
    <t xml:space="preserve">  汨罗市职业中专学校</t>
  </si>
  <si>
    <t xml:space="preserve">  202011</t>
  </si>
  <si>
    <t xml:space="preserve">  汨罗市成人教育中心</t>
  </si>
  <si>
    <t xml:space="preserve">  202012</t>
  </si>
  <si>
    <t xml:space="preserve">  汨罗市基础教育管理研究中心</t>
  </si>
  <si>
    <t xml:space="preserve">  202013</t>
  </si>
  <si>
    <t xml:space="preserve">  汨罗市教育技术中心</t>
  </si>
  <si>
    <t xml:space="preserve">  202014</t>
  </si>
  <si>
    <t xml:space="preserve">  汨罗市楚雄中学</t>
  </si>
  <si>
    <t xml:space="preserve">  202015</t>
  </si>
  <si>
    <t xml:space="preserve">  汨罗市罗城学校</t>
  </si>
  <si>
    <t xml:space="preserve">  202016</t>
  </si>
  <si>
    <t xml:space="preserve">  汨罗市体育学校</t>
  </si>
  <si>
    <t xml:space="preserve">  202017</t>
  </si>
  <si>
    <t xml:space="preserve">  汨罗市特殊教育学校</t>
  </si>
  <si>
    <t xml:space="preserve">  202102</t>
  </si>
  <si>
    <t xml:space="preserve">  汨罗市幼儿园</t>
  </si>
  <si>
    <t xml:space="preserve">  202991</t>
  </si>
  <si>
    <t xml:space="preserve">  汨罗市正则学校</t>
  </si>
  <si>
    <t>预算03表</t>
  </si>
  <si>
    <t>支出总体情况表</t>
  </si>
  <si>
    <t>功能科目</t>
  </si>
  <si>
    <t>单位名称(功能科目名称)</t>
  </si>
  <si>
    <t>总  计</t>
  </si>
  <si>
    <t>公共财政拨款合计</t>
  </si>
  <si>
    <t xml:space="preserve">     205</t>
  </si>
  <si>
    <t xml:space="preserve">   教育支出</t>
  </si>
  <si>
    <t xml:space="preserve">      20501</t>
  </si>
  <si>
    <t xml:space="preserve">     教育管理事务</t>
  </si>
  <si>
    <t xml:space="preserve">       2050101</t>
  </si>
  <si>
    <t xml:space="preserve">       行政运行</t>
  </si>
  <si>
    <t xml:space="preserve">       2050199</t>
  </si>
  <si>
    <t xml:space="preserve">       其他教育管理事务支出</t>
  </si>
  <si>
    <t xml:space="preserve">      20502</t>
  </si>
  <si>
    <t xml:space="preserve">     普通教育</t>
  </si>
  <si>
    <t xml:space="preserve">       2050201</t>
  </si>
  <si>
    <t xml:space="preserve">       学前教育</t>
  </si>
  <si>
    <t xml:space="preserve">       2050203</t>
  </si>
  <si>
    <t xml:space="preserve">       初中教育</t>
  </si>
  <si>
    <t xml:space="preserve">       2050204</t>
  </si>
  <si>
    <t xml:space="preserve">       高中教育</t>
  </si>
  <si>
    <t xml:space="preserve">       2050299</t>
  </si>
  <si>
    <t xml:space="preserve">       其他普通教育支出</t>
  </si>
  <si>
    <t xml:space="preserve">      20503</t>
  </si>
  <si>
    <t xml:space="preserve">     职业教育</t>
  </si>
  <si>
    <t xml:space="preserve">       2050302</t>
  </si>
  <si>
    <t xml:space="preserve">       中等职业教育</t>
  </si>
  <si>
    <t xml:space="preserve">      20504</t>
  </si>
  <si>
    <t xml:space="preserve">     成人教育</t>
  </si>
  <si>
    <t xml:space="preserve">       2050499</t>
  </si>
  <si>
    <t xml:space="preserve">       其他成人教育支出</t>
  </si>
  <si>
    <t xml:space="preserve">      20599</t>
  </si>
  <si>
    <t xml:space="preserve">     其他教育支出</t>
  </si>
  <si>
    <t xml:space="preserve">       2059999</t>
  </si>
  <si>
    <t xml:space="preserve">       其他教育支出</t>
  </si>
  <si>
    <t xml:space="preserve">     208</t>
  </si>
  <si>
    <t xml:space="preserve">     社会保障和就业支出</t>
  </si>
  <si>
    <t xml:space="preserve">       20805</t>
  </si>
  <si>
    <t xml:space="preserve">       行政事业单位养老支出</t>
  </si>
  <si>
    <t xml:space="preserve">         2080505</t>
  </si>
  <si>
    <t xml:space="preserve">         机关事业单位基本养老保险缴费支出</t>
  </si>
  <si>
    <t xml:space="preserve">     209</t>
  </si>
  <si>
    <t xml:space="preserve">      社会保障基金支出</t>
  </si>
  <si>
    <t xml:space="preserve">       20903</t>
  </si>
  <si>
    <t xml:space="preserve">        城镇职工基本医疗保险基金支出</t>
  </si>
  <si>
    <t xml:space="preserve">         2090301</t>
  </si>
  <si>
    <t xml:space="preserve">          职工基本医疗保险统筹基金</t>
  </si>
  <si>
    <t xml:space="preserve">       20999</t>
  </si>
  <si>
    <t xml:space="preserve">        其他社会保险基金支出</t>
  </si>
  <si>
    <t xml:space="preserve">         2099999</t>
  </si>
  <si>
    <t xml:space="preserve">          其他社会保险基金支出</t>
  </si>
  <si>
    <t xml:space="preserve">     210</t>
  </si>
  <si>
    <t xml:space="preserve">     卫生健康支出</t>
  </si>
  <si>
    <t xml:space="preserve">       21099</t>
  </si>
  <si>
    <t xml:space="preserve">       其他卫生健康支出</t>
  </si>
  <si>
    <t xml:space="preserve">         2109999</t>
  </si>
  <si>
    <t xml:space="preserve">         其他卫生健康支出</t>
  </si>
  <si>
    <t xml:space="preserve">     221</t>
  </si>
  <si>
    <t xml:space="preserve">     住房保障支出</t>
  </si>
  <si>
    <t xml:space="preserve">       22102</t>
  </si>
  <si>
    <t xml:space="preserve">       住房改革支出</t>
  </si>
  <si>
    <t xml:space="preserve">         2210201</t>
  </si>
  <si>
    <t xml:space="preserve">         住房公积金</t>
  </si>
  <si>
    <t>预算04表</t>
  </si>
  <si>
    <t>财政拨款收支总表</t>
  </si>
  <si>
    <t>单位名称：汨罗市教育体育局</t>
  </si>
  <si>
    <t>支                 出</t>
  </si>
  <si>
    <t>预算数</t>
  </si>
  <si>
    <t>项   目（功能科目）</t>
  </si>
  <si>
    <t>合计</t>
  </si>
  <si>
    <t>一般公共预算</t>
  </si>
  <si>
    <t>政府性基金预算</t>
  </si>
  <si>
    <t>一、一般公共预算拨款</t>
  </si>
  <si>
    <t xml:space="preserve">  经费拨款</t>
  </si>
  <si>
    <t xml:space="preserve">  纳入预算管理的非税收入拨款</t>
  </si>
  <si>
    <t>二、上年结转</t>
  </si>
  <si>
    <t>（一）、一般公共预算拨款</t>
  </si>
  <si>
    <t>（二）、政府性基金预算拨款</t>
  </si>
  <si>
    <t>十二、农林水支出</t>
  </si>
  <si>
    <t>十三、交通运输支出</t>
  </si>
  <si>
    <t>十四、资源勘探信息等支出</t>
  </si>
  <si>
    <t>十五、商业服务业等支出</t>
  </si>
  <si>
    <t>十六、金融支出</t>
  </si>
  <si>
    <t>十七、援助其他地区支出</t>
  </si>
  <si>
    <t>十八、自然资源海洋气象等支出</t>
  </si>
  <si>
    <t>十九、住房保障支出</t>
  </si>
  <si>
    <t>二十、粮油物资储备支出</t>
  </si>
  <si>
    <t>;</t>
  </si>
  <si>
    <t>预算05表</t>
  </si>
  <si>
    <t>一般公共预算支出情况表</t>
  </si>
  <si>
    <t>基本支出</t>
  </si>
  <si>
    <t>项目支出</t>
  </si>
  <si>
    <t>事业单位经营服务支出</t>
  </si>
  <si>
    <t>上缴上级支出</t>
  </si>
  <si>
    <t>对附属单位补助支出</t>
  </si>
  <si>
    <t>结转下年</t>
  </si>
  <si>
    <t>工资福利支出</t>
  </si>
  <si>
    <t>一般商品和服务支出</t>
  </si>
  <si>
    <t>对个人和家庭的补助</t>
  </si>
  <si>
    <t>专项商品和服务支出</t>
  </si>
  <si>
    <t>专项对个人和家庭的补助</t>
  </si>
  <si>
    <t>债务利息及费用支出</t>
  </si>
  <si>
    <t>资本性支出(基本建设)</t>
  </si>
  <si>
    <t>资本性支出</t>
  </si>
  <si>
    <t>对企业补助(基本建设)</t>
  </si>
  <si>
    <t>对企业补助</t>
  </si>
  <si>
    <t>对社会保障基金补助</t>
  </si>
  <si>
    <t>其他支出</t>
  </si>
  <si>
    <t>预算06表</t>
  </si>
  <si>
    <t>一般公共预算基本支出情况表</t>
  </si>
  <si>
    <t>预算07表</t>
  </si>
  <si>
    <t>一般公共预算基本支出情况表—工资福利支出</t>
  </si>
  <si>
    <t>工资性支出</t>
  </si>
  <si>
    <t>社会保障缴费</t>
  </si>
  <si>
    <t>住房公积金</t>
  </si>
  <si>
    <t>其他工资福利支出</t>
  </si>
  <si>
    <t>基本工资</t>
  </si>
  <si>
    <t>津贴补贴</t>
  </si>
  <si>
    <t>特岗津贴</t>
  </si>
  <si>
    <t>奖金</t>
  </si>
  <si>
    <t>绩效工资</t>
  </si>
  <si>
    <t>机关事业单位基本养老保险缴费</t>
  </si>
  <si>
    <t>职业年金缴费</t>
  </si>
  <si>
    <t>职工基本医疗保险缴费</t>
  </si>
  <si>
    <t>公务员医疗补助缴费</t>
  </si>
  <si>
    <t>工伤保险</t>
  </si>
  <si>
    <t>失业保险</t>
  </si>
  <si>
    <t>残疾人保障金</t>
  </si>
  <si>
    <t>女工费</t>
  </si>
  <si>
    <t>乡镇工作补贴</t>
  </si>
  <si>
    <t>职工教育培训经费</t>
  </si>
  <si>
    <t>职工福利费</t>
  </si>
  <si>
    <t>预算08表</t>
  </si>
  <si>
    <t>一般公共预算基本支出情况表-商品和服务支出</t>
  </si>
  <si>
    <t>办公费</t>
  </si>
  <si>
    <t>印刷费</t>
  </si>
  <si>
    <t>水费</t>
  </si>
  <si>
    <t>电费</t>
  </si>
  <si>
    <t>邮电费</t>
  </si>
  <si>
    <t>物业管理费</t>
  </si>
  <si>
    <t>差旅费</t>
  </si>
  <si>
    <t>维修（护）费</t>
  </si>
  <si>
    <t>因公出国（境）费用</t>
  </si>
  <si>
    <t>会议费</t>
  </si>
  <si>
    <t>培训费</t>
  </si>
  <si>
    <t>劳务费</t>
  </si>
  <si>
    <t>公务接待费</t>
  </si>
  <si>
    <t>工会经费</t>
  </si>
  <si>
    <t>福利费</t>
  </si>
  <si>
    <t>公务用车运行维护费</t>
  </si>
  <si>
    <t>其他交通费用</t>
  </si>
  <si>
    <t>执收成本</t>
  </si>
  <si>
    <t>其他商品和服务支出</t>
  </si>
  <si>
    <t>预算09表</t>
  </si>
  <si>
    <t>一般公共预算基本支出情况表——对个人和家庭的补助</t>
  </si>
  <si>
    <t>离休费</t>
  </si>
  <si>
    <t>退休费</t>
  </si>
  <si>
    <t>退职(役)费</t>
  </si>
  <si>
    <t>抚恤金</t>
  </si>
  <si>
    <t>生活补助</t>
  </si>
  <si>
    <t>救济费</t>
  </si>
  <si>
    <t>医疗补助费</t>
  </si>
  <si>
    <t>助学金</t>
  </si>
  <si>
    <t>奖励金</t>
  </si>
  <si>
    <t>个人农业生产补贴</t>
  </si>
  <si>
    <t>其他对个人和家庭的补助</t>
  </si>
  <si>
    <t xml:space="preserve">       2050102</t>
  </si>
  <si>
    <t xml:space="preserve">       一般行政管理事务</t>
  </si>
  <si>
    <t>预算10表</t>
  </si>
  <si>
    <t>项目支出预算总表</t>
  </si>
  <si>
    <t>单位名称（功能科目名称)</t>
  </si>
  <si>
    <t>项目名称</t>
  </si>
  <si>
    <t>教育支出</t>
  </si>
  <si>
    <t xml:space="preserve"> 20501</t>
  </si>
  <si>
    <t xml:space="preserve">  教育管理事务</t>
  </si>
  <si>
    <t xml:space="preserve">  2050199</t>
  </si>
  <si>
    <t xml:space="preserve">    其他教育管理事务支出</t>
  </si>
  <si>
    <t>体彩销售工作专项经费</t>
  </si>
  <si>
    <t>教育局机关办公经费</t>
  </si>
  <si>
    <t>民办教育经费</t>
  </si>
  <si>
    <t xml:space="preserve"> 20502</t>
  </si>
  <si>
    <t xml:space="preserve">  普通教育</t>
  </si>
  <si>
    <t xml:space="preserve">  2050201</t>
  </si>
  <si>
    <t xml:space="preserve">    学前教育</t>
  </si>
  <si>
    <t>普通高中助学金</t>
  </si>
  <si>
    <t>学前教育公用经费</t>
  </si>
  <si>
    <t>困难幼儿入园补助</t>
  </si>
  <si>
    <t xml:space="preserve">  2050204</t>
  </si>
  <si>
    <t xml:space="preserve">    高中教育</t>
  </si>
  <si>
    <t>普高免学费</t>
  </si>
  <si>
    <t>高考营养补助</t>
  </si>
  <si>
    <t>普高公用经费配套</t>
  </si>
  <si>
    <t xml:space="preserve">  2050299</t>
  </si>
  <si>
    <t xml:space="preserve">    其他普通教育支出</t>
  </si>
  <si>
    <t>功能室及仪器费</t>
  </si>
  <si>
    <t>义务教育公用经费配套</t>
  </si>
  <si>
    <t>督学责任区、联校办公经费</t>
  </si>
  <si>
    <t>消化临代人员经费</t>
  </si>
  <si>
    <t>税改转移支付10%用于维修</t>
  </si>
  <si>
    <t>教师培训费</t>
  </si>
  <si>
    <t>乡镇人才津贴</t>
  </si>
  <si>
    <t>扶贫助学</t>
  </si>
  <si>
    <t>定向师范生培训</t>
  </si>
  <si>
    <t>素质教育研究工作专项</t>
  </si>
  <si>
    <t>基础教育专项</t>
  </si>
  <si>
    <t>教室维修本级配套</t>
  </si>
  <si>
    <t>青少年科技创新大赛</t>
  </si>
  <si>
    <t>校车公司专项经费</t>
  </si>
  <si>
    <t>教师体检费</t>
  </si>
  <si>
    <t>援藏工作经费</t>
  </si>
  <si>
    <t>退休教师独生子女费</t>
  </si>
  <si>
    <t>校车办专项经费</t>
  </si>
  <si>
    <t>基础教育管理研究经费</t>
  </si>
  <si>
    <t>家庭经济困难学生生活补助</t>
  </si>
  <si>
    <t>教练员、运动员生活补助</t>
  </si>
  <si>
    <t>三区支教</t>
  </si>
  <si>
    <t>校安工程经费</t>
  </si>
  <si>
    <t>银行贷款本金利息</t>
  </si>
  <si>
    <t>援疆工作经费</t>
  </si>
  <si>
    <t>教育信息化</t>
  </si>
  <si>
    <t>督导经费</t>
  </si>
  <si>
    <t>体育比赛经费</t>
  </si>
  <si>
    <t>春雷学校经费</t>
  </si>
  <si>
    <t>校车购置、运营补贴</t>
  </si>
  <si>
    <t>义务教育公用经费市级提标</t>
  </si>
  <si>
    <t>中小学生健康体检</t>
  </si>
  <si>
    <t>民办教师困难补助</t>
  </si>
  <si>
    <t>农村中小学安全饮水</t>
  </si>
  <si>
    <t>学、中、高、成、英语考试费</t>
  </si>
  <si>
    <t>乡镇补贴</t>
  </si>
  <si>
    <t xml:space="preserve"> 20503</t>
  </si>
  <si>
    <t xml:space="preserve">  职业教育</t>
  </si>
  <si>
    <t xml:space="preserve">  2050302</t>
  </si>
  <si>
    <t xml:space="preserve">    中等职业教育</t>
  </si>
  <si>
    <t>中职免学费</t>
  </si>
  <si>
    <t>职业教育经费</t>
  </si>
  <si>
    <t>职成教育研究经费</t>
  </si>
  <si>
    <t>职业中专临代教师经费</t>
  </si>
  <si>
    <t>工业园校区教学设备购置</t>
  </si>
  <si>
    <t>中职助学金</t>
  </si>
  <si>
    <t>预算11表</t>
  </si>
  <si>
    <t>政府性基金拨款支出预算表</t>
  </si>
  <si>
    <t>事业单位经营支出</t>
  </si>
  <si>
    <t>0</t>
  </si>
  <si>
    <t>预算12表</t>
  </si>
  <si>
    <t>国有资本经营预算支出表</t>
  </si>
  <si>
    <t>本年国有资本经营预算支出</t>
  </si>
  <si>
    <t>小计</t>
  </si>
  <si>
    <t>人员经费</t>
  </si>
  <si>
    <t>公用经费</t>
  </si>
  <si>
    <t>预算13表</t>
  </si>
  <si>
    <t>“三公”经费预算公开表</t>
  </si>
  <si>
    <t>填报单位：汨罗市教育体育局</t>
  </si>
  <si>
    <t>项目</t>
  </si>
  <si>
    <t>本年预算数</t>
  </si>
  <si>
    <t>备注</t>
  </si>
  <si>
    <t>1、因公出国（境）费用</t>
  </si>
  <si>
    <t>2、公务接待费</t>
  </si>
  <si>
    <t>3、公务用车费</t>
  </si>
  <si>
    <t>其中：（1）公务用车运行维护费</t>
  </si>
  <si>
    <t xml:space="preserve">      （2）公务用车购置</t>
  </si>
  <si>
    <t>预算14表</t>
  </si>
  <si>
    <t>非税收入征收计划表</t>
  </si>
  <si>
    <t>2020年完成数</t>
  </si>
  <si>
    <t>2021年预计完成数</t>
  </si>
  <si>
    <t>非税收入征收计划</t>
  </si>
  <si>
    <t>2022年非税收入申报计划</t>
  </si>
  <si>
    <t>可支配收入</t>
  </si>
  <si>
    <t>单位执收</t>
  </si>
  <si>
    <t>上级分成收入</t>
  </si>
  <si>
    <t>其他单位分成收入</t>
  </si>
  <si>
    <t>专项收入</t>
  </si>
  <si>
    <t>行政事业性收费</t>
  </si>
  <si>
    <t>政府性基金</t>
  </si>
  <si>
    <t>罚没收入</t>
  </si>
  <si>
    <t>国有资源有偿使用收入</t>
  </si>
  <si>
    <t>成本率</t>
  </si>
  <si>
    <t>直接成本</t>
  </si>
  <si>
    <t>纳入公共预算管理</t>
  </si>
  <si>
    <t>专户管理</t>
  </si>
  <si>
    <t xml:space="preserve">  汨罗市教育局本级</t>
  </si>
  <si>
    <t>高考</t>
  </si>
  <si>
    <t>寄宿费收入</t>
  </si>
  <si>
    <t>学费收入</t>
  </si>
  <si>
    <t>公寓费</t>
  </si>
  <si>
    <t>学费</t>
  </si>
  <si>
    <t>学杂费</t>
  </si>
  <si>
    <t>住宿费</t>
  </si>
  <si>
    <r>
      <rPr>
        <sz val="10"/>
        <rFont val="Times New Roman"/>
        <charset val="134"/>
      </rPr>
      <t xml:space="preserve">    </t>
    </r>
    <r>
      <rPr>
        <sz val="10"/>
        <rFont val="宋体"/>
        <charset val="134"/>
      </rPr>
      <t>汨罗市成人教育中心</t>
    </r>
  </si>
  <si>
    <t>0.60</t>
  </si>
  <si>
    <r>
      <rPr>
        <sz val="10"/>
        <rFont val="Times New Roman"/>
        <charset val="134"/>
      </rPr>
      <t xml:space="preserve">    </t>
    </r>
    <r>
      <rPr>
        <sz val="10"/>
        <rFont val="宋体"/>
        <charset val="134"/>
      </rPr>
      <t>汨罗市基础教育管理研究中心</t>
    </r>
  </si>
  <si>
    <t>初中学业水平考试费</t>
  </si>
  <si>
    <t>幼儿保育费</t>
  </si>
  <si>
    <t>预算15表</t>
  </si>
  <si>
    <t>上年结转支出预算表</t>
  </si>
  <si>
    <t>单位名称(功能科目)</t>
  </si>
  <si>
    <t>预算16表</t>
  </si>
  <si>
    <t>政府采购预算表</t>
  </si>
  <si>
    <t>单位;元</t>
  </si>
  <si>
    <t>序号</t>
  </si>
  <si>
    <t>采购项目名称</t>
  </si>
  <si>
    <t>采购目录编码</t>
  </si>
  <si>
    <t>支出功能科目</t>
  </si>
  <si>
    <t xml:space="preserve">采购数量 </t>
  </si>
  <si>
    <t>计量单位</t>
  </si>
  <si>
    <t xml:space="preserve">    202001</t>
  </si>
  <si>
    <t xml:space="preserve">    汨罗市教育局本级</t>
  </si>
  <si>
    <t>清洁用品</t>
  </si>
  <si>
    <t>套</t>
  </si>
  <si>
    <t>卫生纸</t>
  </si>
  <si>
    <t>卫生用纸制品</t>
  </si>
  <si>
    <t>提</t>
  </si>
  <si>
    <t>打印纸</t>
  </si>
  <si>
    <t>纸、纸制品及印刷品</t>
  </si>
  <si>
    <t>件</t>
  </si>
  <si>
    <t>办公用笔</t>
  </si>
  <si>
    <t>文教用品</t>
  </si>
  <si>
    <t>只</t>
  </si>
  <si>
    <t>灯具</t>
  </si>
  <si>
    <t>照明设备</t>
  </si>
  <si>
    <t>运动鞋</t>
  </si>
  <si>
    <t>运动鞋或靴</t>
  </si>
  <si>
    <t>双</t>
  </si>
  <si>
    <t>食用油</t>
  </si>
  <si>
    <t>其他油料</t>
  </si>
  <si>
    <t>壶</t>
  </si>
  <si>
    <t>硒鼓</t>
  </si>
  <si>
    <t>硒鼓、粉盒</t>
  </si>
  <si>
    <t>个</t>
  </si>
  <si>
    <t>播控设备</t>
  </si>
  <si>
    <t>服装</t>
  </si>
  <si>
    <t>普通服装</t>
  </si>
  <si>
    <t>空调</t>
  </si>
  <si>
    <t>空调机</t>
  </si>
  <si>
    <t>台</t>
  </si>
  <si>
    <t>农作物</t>
  </si>
  <si>
    <t>农作物副产品</t>
  </si>
  <si>
    <t>公斤</t>
  </si>
  <si>
    <t>电脑</t>
  </si>
  <si>
    <t>台式计算机</t>
  </si>
  <si>
    <t>办公用品</t>
  </si>
  <si>
    <t>办公消耗用品及类似物品</t>
  </si>
  <si>
    <t>茶叶</t>
  </si>
  <si>
    <t>包</t>
  </si>
  <si>
    <t>打印机</t>
  </si>
  <si>
    <t>打印设备</t>
  </si>
  <si>
    <t xml:space="preserve">    202012</t>
  </si>
  <si>
    <t xml:space="preserve">    汨罗市基础教育管理研究中心</t>
  </si>
  <si>
    <t>鼓粉盒</t>
  </si>
  <si>
    <t>印刷品</t>
  </si>
  <si>
    <t>其他纸制品</t>
  </si>
  <si>
    <t>办公设备</t>
  </si>
  <si>
    <t>计算机设备及软件</t>
  </si>
  <si>
    <t>其他制冷空调设备</t>
  </si>
  <si>
    <t>激光打印机</t>
  </si>
  <si>
    <t>复印纸</t>
  </si>
  <si>
    <t>便携式计算机</t>
  </si>
  <si>
    <t xml:space="preserve">    202102</t>
  </si>
  <si>
    <t xml:space="preserve">    汨罗市幼儿园</t>
  </si>
  <si>
    <t>教玩具</t>
  </si>
  <si>
    <t>教具</t>
  </si>
  <si>
    <t>电子琴</t>
  </si>
  <si>
    <t>货物</t>
  </si>
  <si>
    <t>床铺桌椅</t>
  </si>
  <si>
    <t>批</t>
  </si>
  <si>
    <t>幼儿阅读</t>
  </si>
  <si>
    <t>车棚围墙</t>
  </si>
  <si>
    <t>土地、建筑物及构筑物</t>
  </si>
  <si>
    <t>室外玩具</t>
  </si>
  <si>
    <t>其他文教用品</t>
  </si>
  <si>
    <t>环创</t>
  </si>
  <si>
    <t>广告服务</t>
  </si>
  <si>
    <t>办公电脑</t>
  </si>
  <si>
    <t>户外玩具</t>
  </si>
  <si>
    <t>体育器材</t>
  </si>
  <si>
    <t xml:space="preserve">    202991</t>
  </si>
  <si>
    <t xml:space="preserve">    汨罗市正则学校</t>
  </si>
  <si>
    <t>食堂用品</t>
  </si>
  <si>
    <t>空调、电梯维修和保养服务</t>
  </si>
  <si>
    <t>次</t>
  </si>
  <si>
    <t>袋</t>
  </si>
  <si>
    <t>教学专用仪器</t>
  </si>
  <si>
    <t>202003</t>
  </si>
  <si>
    <t>汨罗市教育局乡镇学校</t>
  </si>
  <si>
    <t>预算17表</t>
  </si>
  <si>
    <t>支出总体情况表(政府预算)</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</si>
  <si>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</si>
  <si>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</si>
  <si>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</si>
  <si>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</si>
  <si>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</si>
  <si>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</si>
  <si>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</si>
  <si>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</si>
  <si>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</si>
  <si>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</si>
  <si>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 xml:space="preserve">        2080505</t>
  </si>
  <si>
    <t>预算18表</t>
  </si>
  <si>
    <t>一般公共预算基本支出情况表--工资福利支出(政府预算)</t>
  </si>
  <si>
    <t>工资奖金津补贴</t>
  </si>
  <si>
    <t>其他对事业单位补助</t>
  </si>
  <si>
    <t>预算19表</t>
  </si>
  <si>
    <t>一般公共预算基本支出情况表--商品和服务支出(政府预算)</t>
  </si>
  <si>
    <t>办公经费</t>
  </si>
  <si>
    <t>委托业务费</t>
  </si>
  <si>
    <t>维修(护)费</t>
  </si>
  <si>
    <t>商品和服务支出</t>
  </si>
  <si>
    <t>预算20表</t>
  </si>
  <si>
    <t>一般公共预算基本支出情况表--对个人和家庭的补助(政府预算)</t>
  </si>
  <si>
    <t>社会福利和救济</t>
  </si>
  <si>
    <t>离退休费</t>
  </si>
  <si>
    <t>预算21表</t>
  </si>
  <si>
    <t>政府性基金拨款支出预算表(政府预算)</t>
  </si>
  <si>
    <t>预22表</t>
  </si>
  <si>
    <t>上年结转支出预算表(政府预算)</t>
  </si>
  <si>
    <t>预算23表</t>
  </si>
  <si>
    <t>一般公共预算拨款--经费拨款预算表(按部门预算经济分类)</t>
  </si>
  <si>
    <t>单位名称（功能科目名称）</t>
  </si>
  <si>
    <t>经济科目</t>
  </si>
  <si>
    <t>预算24表</t>
  </si>
  <si>
    <t>一般公共预算拨款--经费拨款预算表(按政府预算经济分类)</t>
  </si>
  <si>
    <t>预算25表</t>
  </si>
  <si>
    <t>纳入专户管理的非税收入拨款支出预算表(按部门预算经济分类)</t>
  </si>
  <si>
    <t>预算26表</t>
  </si>
  <si>
    <t>纳入专户管理的非税收入拨款支出预算表(按政府预算经济分类)</t>
  </si>
  <si>
    <t>预算27表</t>
  </si>
  <si>
    <t>部门（单位）整体支出预算绩效目标申报表</t>
  </si>
  <si>
    <r>
      <rPr>
        <b/>
        <sz val="16"/>
        <rFont val="仿宋_GB2312"/>
        <charset val="134"/>
      </rPr>
      <t>（20</t>
    </r>
    <r>
      <rPr>
        <b/>
        <u/>
        <sz val="16"/>
        <rFont val="仿宋_GB2312"/>
        <charset val="134"/>
      </rPr>
      <t xml:space="preserve"> 22 </t>
    </r>
    <r>
      <rPr>
        <b/>
        <sz val="16"/>
        <rFont val="仿宋_GB2312"/>
        <charset val="134"/>
      </rPr>
      <t>年度）</t>
    </r>
  </si>
  <si>
    <t xml:space="preserve">    填报单位（盖章）：汨罗市教育系统</t>
  </si>
  <si>
    <t>单位负责人：楚军</t>
  </si>
  <si>
    <t>部门基本信息</t>
  </si>
  <si>
    <t>预算单位</t>
  </si>
  <si>
    <t>汨罗市教育系统</t>
  </si>
  <si>
    <t>绩效管理
联络员</t>
  </si>
  <si>
    <t>黄克华</t>
  </si>
  <si>
    <t xml:space="preserve"> 联系电话</t>
  </si>
  <si>
    <t>人员编制数</t>
  </si>
  <si>
    <t xml:space="preserve"> 实有人数</t>
  </si>
  <si>
    <t>部门职能
职责概述</t>
  </si>
  <si>
    <t xml:space="preserve">承担全镇各级各类教育、教学工作及各项教育行政管理事务。   </t>
  </si>
  <si>
    <t>单位年度收入预算（万元）</t>
  </si>
  <si>
    <t>收入合计</t>
  </si>
  <si>
    <t>非税收入拨款</t>
  </si>
  <si>
    <t>其他拨款</t>
  </si>
  <si>
    <t>单位年度支出预算（万元）</t>
  </si>
  <si>
    <t>支出合计</t>
  </si>
  <si>
    <t>其中</t>
  </si>
  <si>
    <t>三公经费预算（万元）</t>
  </si>
  <si>
    <t>公务用车运行和购置费</t>
  </si>
  <si>
    <t>因公出国（境）费</t>
  </si>
  <si>
    <t>年度绩效目标
部门整体支出</t>
  </si>
  <si>
    <t>1、加强对全市各级各类学校的管理工作，促进教育均衡发展，全面提高教学质量；                         2、加强安全管理，创建平安校园；                                                                   3、加强干部队伍建设，提高干部教师队伍道德素养和业务能力；                                         4、加强机关服务工作。</t>
  </si>
  <si>
    <t>年度绩效指标
部门整体支出</t>
  </si>
  <si>
    <t>一级指标</t>
  </si>
  <si>
    <t>二级指标</t>
  </si>
  <si>
    <t>三级指标</t>
  </si>
  <si>
    <t>指标值</t>
  </si>
  <si>
    <t>产出指标
（预期提供的公共产品或服务，包括数量、质量、时效、成本等）</t>
  </si>
  <si>
    <t>数量指标</t>
  </si>
  <si>
    <t>保证教育投入</t>
  </si>
  <si>
    <t>103060万元</t>
  </si>
  <si>
    <t>新建学校所数</t>
  </si>
  <si>
    <t>4所</t>
  </si>
  <si>
    <t>维修改造学校面积</t>
  </si>
  <si>
    <t>20174平方米</t>
  </si>
  <si>
    <t>改造运动场面积</t>
  </si>
  <si>
    <t>86719平方米</t>
  </si>
  <si>
    <t>质量指标</t>
  </si>
  <si>
    <t>无重大安全事故</t>
  </si>
  <si>
    <t>0起</t>
  </si>
  <si>
    <t>无涉及教育违规违纪案件</t>
  </si>
  <si>
    <t>新建改造合格率</t>
  </si>
  <si>
    <t>时效指标</t>
  </si>
  <si>
    <t>2022年1月-12月</t>
  </si>
  <si>
    <t>成本指标</t>
  </si>
  <si>
    <t>按规定的预算执行</t>
  </si>
  <si>
    <t>执行偏移度为0</t>
  </si>
  <si>
    <t>效益指标
（预期可能实现的效益，包括经济效益、社会效益、环境效益、可持续影响以及服务对象满意度等）</t>
  </si>
  <si>
    <t>经济效益</t>
  </si>
  <si>
    <t>完成基础教育，收支平衡</t>
  </si>
  <si>
    <t>社会效益</t>
  </si>
  <si>
    <t>教育教学秩序，家长满意率</t>
  </si>
  <si>
    <t>教育教学秩序好，家长满意率高</t>
  </si>
  <si>
    <t>承担社会责任，注重对教职工教学行为的督查</t>
  </si>
  <si>
    <t>承担社会责任，教职工教学行为良好</t>
  </si>
  <si>
    <t>确保全年不发生一起重大安全事故，师生犯罪率为零，校园安全、稳定、文明、和谐。</t>
  </si>
  <si>
    <t>全年无重大安全事故，师生犯罪率为零，校园安全、稳定、文明、和谐。</t>
  </si>
  <si>
    <t>环境效益</t>
  </si>
  <si>
    <t>改善学校办学条件,优化校园生态环境，学校绿化覆盖率达标</t>
  </si>
  <si>
    <t>122所学校</t>
  </si>
  <si>
    <t>可持续影响</t>
  </si>
  <si>
    <t>提高人才培养质量为核心，全力打造学校育人品牌。</t>
  </si>
  <si>
    <t>服务对象满意度</t>
  </si>
  <si>
    <t>社会满意度</t>
  </si>
  <si>
    <t>家长满意度</t>
  </si>
  <si>
    <t>学生满意度</t>
  </si>
  <si>
    <t>问题
其他说明的</t>
  </si>
  <si>
    <t>审核意见
财政部门</t>
  </si>
  <si>
    <t xml:space="preserve">
                                （盖章）
                               年   月   日  
</t>
  </si>
  <si>
    <t>预算28表</t>
  </si>
  <si>
    <t>项目支出预算绩效目标申报表</t>
  </si>
  <si>
    <t>（2022年度）</t>
  </si>
  <si>
    <t xml:space="preserve"> 填报单位（盖章）：</t>
  </si>
  <si>
    <t>项目基本情况</t>
  </si>
  <si>
    <t xml:space="preserve">家庭经济困难学生生活补助 </t>
  </si>
  <si>
    <t>项目属性</t>
  </si>
  <si>
    <t xml:space="preserve">新增项目□                       延续项目■ </t>
  </si>
  <si>
    <t xml:space="preserve"> 主管部门</t>
  </si>
  <si>
    <t>汨罗市教育局</t>
  </si>
  <si>
    <t>项目起止时间</t>
  </si>
  <si>
    <t>2022.1-2022.12</t>
  </si>
  <si>
    <t>项目负责人</t>
  </si>
  <si>
    <t>何韧</t>
  </si>
  <si>
    <t>0730-5180050</t>
  </si>
  <si>
    <t>彭涛</t>
  </si>
  <si>
    <t xml:space="preserve"> 项目类型</t>
  </si>
  <si>
    <t xml:space="preserve">1.基本建设类 □    其中：新建  □    扩建  □    改建  □
2.行政事业类 □    其中: 采购类□    修缮类□    奖励类□ 
3.其他专项类 ■ </t>
  </si>
  <si>
    <t>项目概况</t>
  </si>
  <si>
    <t>项目立项
依据</t>
  </si>
  <si>
    <t>贯彻落实《义务教育法》，保障义务教育学校保障经费。</t>
  </si>
  <si>
    <t>项目资金情况</t>
  </si>
  <si>
    <t>项目资金申请（万元）</t>
  </si>
  <si>
    <t>项 目</t>
  </si>
  <si>
    <t xml:space="preserve"> 上年度安排资金</t>
  </si>
  <si>
    <t>本年度申请资金</t>
  </si>
  <si>
    <t>合 计</t>
  </si>
  <si>
    <t>市级资金</t>
  </si>
  <si>
    <t>省级资金</t>
  </si>
  <si>
    <t>中央资金</t>
  </si>
  <si>
    <t>自有资金</t>
  </si>
  <si>
    <t>支出明细预算（万元）</t>
  </si>
  <si>
    <t>上年度安排资金</t>
  </si>
  <si>
    <t xml:space="preserve"> 本年度申请资金</t>
  </si>
  <si>
    <t>测算依据及说明</t>
  </si>
  <si>
    <t>按上年度文件</t>
  </si>
  <si>
    <t>项目年度实施进度计划</t>
  </si>
  <si>
    <t>项目实施内容</t>
  </si>
  <si>
    <t>开始时间</t>
  </si>
  <si>
    <t>结束时间</t>
  </si>
  <si>
    <t>1、家庭经济困难学生生活补助</t>
  </si>
  <si>
    <t>项目年度绩效目标情况</t>
  </si>
  <si>
    <t>长期绩效目标</t>
  </si>
  <si>
    <t>落实国家资助政策，确保不让一个孩子因家庭经济困难而失学。</t>
  </si>
  <si>
    <t>本年度绩效目标</t>
  </si>
  <si>
    <t>项目年度绩效指标</t>
  </si>
  <si>
    <t>产出
指标</t>
  </si>
  <si>
    <t>惠及学校数</t>
  </si>
  <si>
    <t>资金使用落到实处</t>
  </si>
  <si>
    <t>资金发放及时.</t>
  </si>
  <si>
    <t>降低求学成本.</t>
  </si>
  <si>
    <t>提高教育投入效益.</t>
  </si>
  <si>
    <t>100万元</t>
  </si>
  <si>
    <t>不让一个学生因贫困而失学.</t>
  </si>
  <si>
    <t>营造公平的教育环境.</t>
  </si>
  <si>
    <t>学生满意度.</t>
  </si>
  <si>
    <t>教师满意度</t>
  </si>
  <si>
    <t>其他说明的问题</t>
  </si>
  <si>
    <t>财政部门
审核意见</t>
  </si>
  <si>
    <t xml:space="preserve">                                          （盖章）
                                           年    月    日    
</t>
  </si>
  <si>
    <t>农村义务教育公用经费补助</t>
  </si>
  <si>
    <t>汤建明</t>
  </si>
  <si>
    <t>0730-5180023</t>
  </si>
  <si>
    <t xml:space="preserve">1.基本建设类 □    其中：新建  □    扩建  □    改建  □
2.行政事业类 □    其中: 采购类□    修缮类□    奖励类□ 
3.其他专项类 □ </t>
  </si>
  <si>
    <t xml:space="preserve">  农村义务教育公用经费包括经常性公用经费与资本性公用经费。具体支出范围涵盖教学业务与管理、教师培训、教学实验、文体活动、水电、取暖、交通差旅、邮电、仪器设备及图书资料购置、房屋及仪器设备的日常维修维护等，</t>
  </si>
  <si>
    <t>为进一步全面贯彻落实《义务教育法》，保障义务教育学校公用经费按标准，如期拨付给学校使用，保证学校的正常运转和素质教育的全面实施，</t>
  </si>
  <si>
    <t xml:space="preserve"> 满足学校教育教学活动正常进行以及整个学校的正常运转而消耗的物力、人力所产生的费用。它和教育人员经费共同构成教育事业性经费。</t>
  </si>
  <si>
    <t>满足学校教育教学活动正常进行以及整个学校的正常运转而消耗的物力、人力所产生的费用。它和教育人员经费共同构成教育事业性经费。</t>
  </si>
  <si>
    <t>补助学校的数量</t>
  </si>
  <si>
    <t>拨付的金额</t>
  </si>
  <si>
    <t>710万元</t>
  </si>
  <si>
    <t>用于教育正常运转</t>
  </si>
  <si>
    <t>拨付的及时度</t>
  </si>
  <si>
    <t>控制在预算内</t>
  </si>
  <si>
    <t>保障了农村少年儿童接受义务教育的机会</t>
  </si>
  <si>
    <t>完善了社会管理何公共服务职能</t>
  </si>
  <si>
    <t>营造公平的教育环境</t>
  </si>
  <si>
    <t>培育合格学生，减轻农民负担，推进农村义务教育发展</t>
  </si>
  <si>
    <t>提高国民素质，培养人才</t>
  </si>
  <si>
    <t>学生、家长满意度.</t>
  </si>
  <si>
    <t>职业教育涉农专业免学费</t>
  </si>
  <si>
    <t>250万元</t>
  </si>
  <si>
    <t>50万元</t>
  </si>
  <si>
    <t>40万元</t>
  </si>
  <si>
    <t xml:space="preserve"> 普通高中公用经费包括经常性公用经费与资本性公用经费。具体支出范围涵盖教学业务与管理、教师培训、教学实验、文体活动、水电、取暖、交通差旅、邮电、仪器设备及图书资料购置、房屋及仪器设备的日常维修维护等，</t>
  </si>
  <si>
    <t>根据《湖南省财政厅 湖南省教育厅关于建立健全普通高中生均公用经费保障机制的通知》，保证学校的正常运转和素质教育的全面实施，</t>
  </si>
  <si>
    <t>300万元</t>
  </si>
  <si>
    <t>保障了高中生接受教育的机会.</t>
  </si>
  <si>
    <t>培育合格学生，减轻农民负担，推进高中教育发展</t>
  </si>
  <si>
    <t xml:space="preserve"> 项目起止时间</t>
  </si>
  <si>
    <t xml:space="preserve">1.基本建设类 ■    其中：新建  □    扩建  □    改建  □
2.行政事业类 □    其中: 采购类□    修缮类□    奖励类□ 
3.其他专项类 □ </t>
  </si>
  <si>
    <t xml:space="preserve">  义务教育学校校舍维修及新建</t>
  </si>
  <si>
    <t>湖南省财政厅、湖南省教育厅关于下达城乡义务教育经费保障机制资金的通知</t>
  </si>
  <si>
    <t>中小学校校舍维修及新建</t>
  </si>
  <si>
    <t xml:space="preserve"> 改善义务教育薄弱学校办学条件，创建标准化学校</t>
  </si>
  <si>
    <t>消除校舍安全隐患，改善义务教育学校办学条件</t>
  </si>
  <si>
    <t>投入资金</t>
  </si>
  <si>
    <t>171万元</t>
  </si>
  <si>
    <t>改造面积</t>
  </si>
  <si>
    <t>8万平方米</t>
  </si>
  <si>
    <t>消除校舍安全隐患，薄改20条底线全部达标。</t>
  </si>
  <si>
    <t>建设项目全部按绩效目标时间完成</t>
  </si>
  <si>
    <t>190万元</t>
  </si>
  <si>
    <t>薄弱学校办学条件得到有效改善</t>
  </si>
  <si>
    <t>学校校园环境得到很大程度改善</t>
  </si>
  <si>
    <t>对稳定高等教育教学和人才培养带来可持续影响</t>
  </si>
  <si>
    <t xml:space="preserve">  学校校舍维修改造项目</t>
  </si>
  <si>
    <t>根据学校的危房状况，由乡镇学校申报，市财政、教育两家实地察看，审定项目建设内容及资金额度，报相关领导批示后，逐校下达项目建设计划通知书。</t>
  </si>
  <si>
    <t xml:space="preserve"> 解决学校学校基础设施建设，消除学校校舍安全隐患，加快农村义务教育事业发展，推进教育均衡发展。</t>
  </si>
  <si>
    <t>部分学校校舍维修改造项目</t>
  </si>
  <si>
    <t>危房改造项目数量</t>
  </si>
  <si>
    <t>舍维修改造项目数量</t>
  </si>
  <si>
    <t>符合中小学建设规范</t>
  </si>
  <si>
    <t>项目在时限内完成</t>
  </si>
  <si>
    <t>项目支出控制在预算内</t>
  </si>
  <si>
    <t>≦157万元</t>
  </si>
  <si>
    <t>财政评审最低价法</t>
  </si>
  <si>
    <t>降5%</t>
  </si>
  <si>
    <t>消除校舍安全隐患</t>
  </si>
  <si>
    <t>20个</t>
  </si>
  <si>
    <t>推动教育均衡发展</t>
  </si>
  <si>
    <t>美化校园</t>
  </si>
  <si>
    <t>稳定现有教师队伍、吸引优秀人才</t>
  </si>
  <si>
    <t>民办教师困难救助</t>
  </si>
  <si>
    <t>周仲欢</t>
  </si>
  <si>
    <t>钟辅平</t>
  </si>
  <si>
    <t>本项目旨在解决原民办教师的生活困难问题，是我市贯彻国家文件精神和中央、省领导指示的重要体现.项目预计投入2000000元，对1665名民办教师进行补助。</t>
  </si>
  <si>
    <t>民办教师是整个中小学教师队伍的重要组成部分。长期以来，广大民办教师为我省农村教育事业的发展作出了重大贡献。为实现党中央、国务院提出的“争取到本世纪末基本解决民办教师问题”的目标，根据《国务院办公厅关于解决民办教师问题的通知》（国办发〔１９９７〕３２号 ）文件精神。</t>
  </si>
  <si>
    <t>单位已有的（或拟订的）保障项目实施的制度、措施</t>
  </si>
  <si>
    <t>解决生活困难的原民办教师，维护了社会的稳定</t>
  </si>
  <si>
    <t xml:space="preserve">完成好2020年，满60岁民办教师困难补助的补发工作。          </t>
  </si>
  <si>
    <t>2020年发放人数</t>
  </si>
  <si>
    <t>资金使用落到位</t>
  </si>
  <si>
    <t>补助资金发放及时度</t>
  </si>
  <si>
    <t>≦200万元</t>
  </si>
  <si>
    <t>维护社会稳定.</t>
  </si>
  <si>
    <t>解决生活困难的民办教师</t>
  </si>
  <si>
    <t>民办教师满意度.</t>
  </si>
  <si>
    <t>本项目旨在解决学校编制不足、专业教师短缺。</t>
  </si>
  <si>
    <t>代课教师是整个中小学教师队伍的重要组成部分。代课教师为教育事业的发展作出了重大贡献。</t>
  </si>
  <si>
    <t>解决教师短缺，维护了社会的稳定</t>
  </si>
  <si>
    <t xml:space="preserve">完成好2020年教学工作。          </t>
  </si>
  <si>
    <t>≦160万元</t>
  </si>
  <si>
    <t>解决教师短缺</t>
  </si>
  <si>
    <t>临代人员经费</t>
  </si>
  <si>
    <t>≦1000万元</t>
  </si>
  <si>
    <t>教育系统乡镇工作补贴</t>
  </si>
  <si>
    <t xml:space="preserve"> 调动乡镇教师工作积极性，稳定农村教师队伍。</t>
  </si>
  <si>
    <t>根据湖南省人力资源和社会保障厅、湖南省财政厅（湘人社发[2015]53号）和汨罗市人力资源和社会保障局、汨罗市财政局（汨人社发[2016]12号）《关于乡镇机关事业单位工作人员实行乡镇工作补贴的通知》文件精神，</t>
  </si>
  <si>
    <t>确保2022年乡镇补贴及时、足额发放到位.</t>
  </si>
  <si>
    <t>乡镇教师人数</t>
  </si>
  <si>
    <t>符合补贴标准</t>
  </si>
  <si>
    <t>200-850元/月</t>
  </si>
  <si>
    <t>2022年12月前</t>
  </si>
  <si>
    <t>≦2350万元</t>
  </si>
  <si>
    <t>稳定教师队伍</t>
  </si>
  <si>
    <t xml:space="preserve">新增项目■                       延续项目□ </t>
  </si>
  <si>
    <t>根据湖南省人力资源和社会保障厅、湖南省财政厅文件精神。</t>
  </si>
  <si>
    <t>确保2020年乡镇补贴及时、足额发放到位.</t>
  </si>
  <si>
    <t>150-850元/月</t>
  </si>
  <si>
    <t>≦337万元</t>
  </si>
  <si>
    <t>0730-5182102</t>
  </si>
  <si>
    <t>国家为鼓励个人参加计划生育并为计划生育者设立的奖金</t>
  </si>
  <si>
    <t>《湖南省人口与计划生育条例》；凡是退休凭独生子女证可以领取独生子女费，80元/月</t>
  </si>
  <si>
    <t>按上年度测算</t>
  </si>
  <si>
    <t>解决退休教师经费，维护了社会的稳定</t>
  </si>
  <si>
    <t xml:space="preserve">完成好2020年，退休教师独生子女费的发放工作。          </t>
  </si>
  <si>
    <t>2022年发放人数</t>
  </si>
  <si>
    <t>≦120万元</t>
  </si>
  <si>
    <t>稳定退休教师队伍</t>
  </si>
  <si>
    <t>退休教师满意度.</t>
  </si>
  <si>
    <t xml:space="preserve"> 学前教育公用经费包括经常性公用经费与资本性公用经费。具体支出范围涵盖教学业务与管理、教师培训、教学实验、文体活动、水电、取暖、交通差旅、邮电、仪器设备及图书资料购置、房屋及仪器设备的日常维修维护等，</t>
  </si>
  <si>
    <t>根据《湖南省财政厅湖南省教育厅关于建立学前教育生均公用经费拨款制度的通知》，保证学校的正常运转和素质教育的全面实施，</t>
  </si>
  <si>
    <t>225万元</t>
  </si>
  <si>
    <t>保障了幼儿接受教育的机会.</t>
  </si>
  <si>
    <t>新增项目□                       延续项目■</t>
  </si>
  <si>
    <t xml:space="preserve">1.基本建设类 □    其中：新建  □    扩建  □    改建  □
2.行政事业类 □    其中: 采购类■    修缮类□    奖励类□ 
3.其他专项类 □ </t>
  </si>
  <si>
    <t>学校功能室及仪器购置</t>
  </si>
  <si>
    <t>湖南省财政厅、湖南省教育厅关于保障功能室及仪器购置资金的通知</t>
  </si>
  <si>
    <t xml:space="preserve"> 改善学校办学条件，创建标准化学校</t>
  </si>
  <si>
    <t>消改善学校办学条件</t>
  </si>
  <si>
    <t>600平方米</t>
  </si>
  <si>
    <t>提升学校品质</t>
  </si>
  <si>
    <t xml:space="preserve">1.基本建设类     其中：新建  □    扩建  □    改建  □
2.行政事业类 □    其中: 采购类■    修缮类□    奖励类□ 
3.其他专项类 □ </t>
  </si>
  <si>
    <t>学校信息化建设</t>
  </si>
  <si>
    <t>湖南省财政厅、湖南省教育厅关于保障信息化建设资金的通知</t>
  </si>
  <si>
    <t>教育信息化建设</t>
  </si>
  <si>
    <t>改造学校</t>
  </si>
  <si>
    <t xml:space="preserve"> 本项目是根据国务院颁布实施的《校车安全管理条例》及湖南省教育厅、湖南省公安厅、湖南省交通运输厅下发的《关于进一步加强全省校车安全管理工作的通知》（湘教通〔2013〕82号）（简称82号文件）指示精神，汨罗市校车实行“政府主导，部门监管，公司管理，市场运作”的运作模式，成立途安校车公司和惠民校车公司，其中，途安校车公司负责管理农村校车，惠民校车公司负责管理城区校车。运营国标校车实行“三补”：市财政一次性补国标校车购车费每台2万元，安全运营国标校车每台每年补贴1万元</t>
  </si>
  <si>
    <t>本项目是在保证学生乘车安全的基础上，根据湖南省、岳阳市及汨罗市政府相关要求编制年度预算，作为依据。</t>
  </si>
  <si>
    <t xml:space="preserve"> 搞好校车管理是民生工程，确保学生上下学安全是政府、教育部门及相关部门的义务。</t>
  </si>
  <si>
    <t>1、更换国标校车，淘汰非国标校车；2、建好校车监控平台；3，确保校车安全运营。</t>
  </si>
  <si>
    <t>161万元</t>
  </si>
  <si>
    <t>提高学生安全保障</t>
  </si>
  <si>
    <t>缓解交通压力</t>
  </si>
  <si>
    <t>减少私家接送车尾气排放</t>
  </si>
  <si>
    <t>节约家长接送成本</t>
  </si>
  <si>
    <t>化解历年学校形成的债务</t>
  </si>
  <si>
    <t>根据汨罗市政府会议纪要，</t>
  </si>
  <si>
    <t>普通高中公用经费补助资金</t>
  </si>
  <si>
    <t xml:space="preserve"> 切实加强债权债务的管理，压缩债权债务数额，防范财政资金风险。</t>
  </si>
  <si>
    <t>满足学校教育教学活动正常进行以及整个学校的正常运转。</t>
  </si>
  <si>
    <t>7422万元</t>
  </si>
  <si>
    <t>保障了学校正常运转.</t>
  </si>
  <si>
    <t>营造和谐的教育环境.</t>
  </si>
  <si>
    <t>培育合格学生，减轻农民负担，推进教育发展</t>
  </si>
  <si>
    <t>吴旅兴</t>
  </si>
  <si>
    <t>吴阳</t>
  </si>
  <si>
    <t>0730-5180843</t>
  </si>
  <si>
    <t>汨罗市现有在编在岗中小学、幼儿园专任教师4800人，年龄结构老化严重，学科结构不合理，专业水平不高，亟待加强培训。《中共湖南省委、湖南省人民政府关于印发〈湖南省建设教育强省规划纲要（2010—2020年）〉的通知》（湘发〔2010〕22号）明确“将教师培训经费列入政府预算，落实按教职工工资总额1.5%比例额度用于教师培训”。2015年度除落实上级教育行政部门指令性培训计划外，市本级预计安排14个教师培训项目，组织市级名师评选与奖励工作，建设一批名师工作室，开展校本研训基地校建设工作，为建设高素质、专业化教师队伍提供项目载体。</t>
  </si>
  <si>
    <t>本项目旨在满足汨罗市中小学、幼儿园教师高素质、专业化发展，参照《国家中长期教育改革和发展规划纲要(2010—2020)》明确“完善教师培训制度，将教师培训经费列入政府预算，对教师实行每五年一周期的全员培训” ，选用投资少、见效快、实用性强。既能切合汨罗教育实际情况，又有一定先进性和创新性，更有可行性的实施方案，组织开展汨罗市2015年中小学、幼儿园教师培训工作，从政策、经济、技术和人力资源角度而言都具有很高的可行性，资金安排以《中共湖南省委、湖南省人民政府关于印发〈湖南省建设教育强省规划纲要（2010—2020年）〉的通知》编制年度预算，作为依据。</t>
  </si>
  <si>
    <t xml:space="preserve"> 通过加强教师培训，建设一支高素质、专业化教师队伍，创造适合学生的教育，打造汨罗素质教育新的辉煌。</t>
  </si>
  <si>
    <t xml:space="preserve">1、完成好14个市本级教师培训项目      2、完成好上级教育行政部门指令性培训 </t>
  </si>
  <si>
    <t>完成好市本级培训项目</t>
  </si>
  <si>
    <t>符合国家教育部和省教育厅颁布的各项规范和标准</t>
  </si>
  <si>
    <t>≦50万元</t>
  </si>
  <si>
    <t>培育合格教师，推进农村教育发展。</t>
  </si>
  <si>
    <t>定期体检，让教师对自己的身体状况及时了解</t>
  </si>
  <si>
    <t>有问题早发现、早治疗，不要把小病拖成大病，延误最佳治疗时间，影响生活和工作。</t>
  </si>
  <si>
    <t xml:space="preserve"> 通过体检确保了教师及时发现自己身体状态，及时治疗。</t>
  </si>
  <si>
    <t>通过体检确保了教师及时发现自己身体状态，及时治疗。</t>
  </si>
  <si>
    <t>所有教师</t>
  </si>
  <si>
    <t>安排基本检查</t>
  </si>
  <si>
    <t>12项</t>
  </si>
  <si>
    <t>≦100万元</t>
  </si>
  <si>
    <t>推进教育发展。</t>
  </si>
  <si>
    <t>所需工作人员超过1000人。市一中、市二中及罗城学校三考点设施设备添置、维修、更换，考区车用、食宿、劳务费</t>
  </si>
  <si>
    <t>根据汨罗市政府会议纪要精神，</t>
  </si>
  <si>
    <t xml:space="preserve"> 严格按考试工作要求，确保工作零失误。</t>
  </si>
  <si>
    <t>确保考试工作平安、顺利，无失误。</t>
  </si>
  <si>
    <t>应考学生</t>
  </si>
  <si>
    <t>按考试要求组考</t>
  </si>
  <si>
    <t>2022年7月前</t>
  </si>
  <si>
    <t>社会稳定</t>
  </si>
  <si>
    <t>教师、学生满意度</t>
  </si>
  <si>
    <t>职业教育经费包括经常性公用经费与资本性公用经费。具体支出范围涵盖教学业务与管理、教师培训、教学实验、文体活动、水电、取暖、交通差旅、邮电、仪器设备及图书资料购置、房屋及仪器设备的日常维修维护等，</t>
  </si>
  <si>
    <t>根据《湖南省督导条例》，保证学校的正常运转和素质教育的全面实施，</t>
  </si>
  <si>
    <t>60万元</t>
  </si>
  <si>
    <t>保障了学生接受教育的机会.</t>
  </si>
  <si>
    <t>教育局机关专项经费</t>
  </si>
  <si>
    <t>负责教育体育局安全保卫、环境卫生、水电路维护及其他基础设施维修，机关食堂运转、帮扶工作、差旅用车等各项教育管理。</t>
  </si>
  <si>
    <t xml:space="preserve"> 确保机关经费运转正常，顺利完成年度各项工作任务。</t>
  </si>
  <si>
    <t>确保机关经费运转正常，顺利完成年度各项工作任务。</t>
  </si>
  <si>
    <t>补助数量</t>
  </si>
  <si>
    <t>34万元</t>
  </si>
  <si>
    <t>全市基础教育（幼儿教育、义务教育、高中教育）管理与研究</t>
  </si>
  <si>
    <t>30万元</t>
  </si>
  <si>
    <t>培加强德育管理，不断提升办学品质；</t>
  </si>
  <si>
    <t xml:space="preserve">1.基本建设类     其中：新建  □    扩建  □    改建  □
2.行政事业类 □    其中: 采购类□   修缮类□    奖励类□ 
3.其他专项类 ■  </t>
  </si>
  <si>
    <t>改善办学条件，加强校园安全</t>
  </si>
  <si>
    <t xml:space="preserve"> 改善办学条件，加强校园安全</t>
  </si>
  <si>
    <t>2000万元</t>
  </si>
  <si>
    <t>确保学校财产和全体师生的人身安全</t>
  </si>
  <si>
    <t>切实做好学校的安全工作，有效的防止学校安全事故的发生</t>
  </si>
  <si>
    <t>保证农村中小学学生的饮水安全</t>
  </si>
  <si>
    <t>中小学健康体检</t>
  </si>
  <si>
    <t xml:space="preserve">新增项目■                      延续项目□ </t>
  </si>
  <si>
    <t>通过全面体检发现学生存在的健康问题，建议学校关注学生身体健康问题，加强健康教育知识培训和行为干预。使广大学生从小就养成良好的文明生活习惯，定期检查及时防治，保证学生有一个健康的体魄。</t>
  </si>
  <si>
    <t>按学生数</t>
  </si>
  <si>
    <t xml:space="preserve"> 使学生从小就养成良好的文明生活习惯，定期检查及时防治，保证学生有一个健康的体魄。</t>
  </si>
  <si>
    <t>全面了解本乡镇学生健康状况，建立完善的健康档案</t>
  </si>
  <si>
    <t>275万元</t>
  </si>
  <si>
    <t>参与学生</t>
  </si>
  <si>
    <t>提升学升身体素质</t>
  </si>
  <si>
    <t>项目全部按绩效目标时间完成</t>
  </si>
  <si>
    <t>疾病早发现，早治疗</t>
  </si>
  <si>
    <t>保障学生身体健康</t>
  </si>
  <si>
    <t>防止流行病发生，确保学校全体师学生的身体健康</t>
  </si>
  <si>
    <t>有效地防控学生疾病加重。</t>
  </si>
  <si>
    <t>规范办学行为、稳定教学秩序、提高办学质量的督导工作。</t>
  </si>
  <si>
    <t>按上年预算</t>
  </si>
  <si>
    <t>督学责任区、联校群建设</t>
  </si>
  <si>
    <t xml:space="preserve"> 确保督学责任区、联校运转正常，顺利完成年度各项工作任务。</t>
  </si>
  <si>
    <t>确保督学责任区、联校运转正常，顺利完成年度各项工作任务。</t>
  </si>
  <si>
    <t>111万元</t>
  </si>
  <si>
    <t>11万元</t>
  </si>
  <si>
    <t>根据规定，国家公费师范生享受免缴学费、住宿费和补助生活费政策。</t>
  </si>
  <si>
    <t>根据《教育部关于师范生免费教育实施办法(试行)》文件规定。《中共中央 国务院关于全面深化新时代教师队伍建设改革的意见》部署</t>
  </si>
  <si>
    <t>提升乡镇教师素质，稳定农村教师队伍。</t>
  </si>
  <si>
    <t>确保2020年师范生补贴及时、足额发放到位.</t>
  </si>
  <si>
    <t>培养师范生人数</t>
  </si>
  <si>
    <t>2020年12月前</t>
  </si>
  <si>
    <t>≦350万元</t>
  </si>
  <si>
    <t>师范生满意度</t>
  </si>
  <si>
    <t>66.8万元</t>
  </si>
  <si>
    <t xml:space="preserve"> 本项目是根据国务院颁布实施的《校车安全管理条例》及湖南省教育厅、湖南省公安厅、湖南省交通运输厅下发的《关于进一步加强全省校车安全管理工作的通知》（湘教通〔2013〕82号）（简称82号文件）指示精神，汨罗市校车实行“政府主导，部门监管，公司管理，市场运作”的运作模式.</t>
  </si>
  <si>
    <t>3万元</t>
  </si>
  <si>
    <t>预算30表</t>
  </si>
  <si>
    <t>620万元</t>
  </si>
  <si>
    <t>具体支出范围涵盖教学实验、文体活动、水电、取暖、交通差旅、邮电、仪器设备及图书资料购置、房屋及仪器设备的日常维修维护等，</t>
  </si>
  <si>
    <t>新增项目□                       延续项目 ■</t>
  </si>
  <si>
    <t xml:space="preserve"> 公用经费包括经常性公用经费与资本性公用经费。具体支出范围涵盖教学业务与管理、教师培训、教学实验、文体活动、水电、取暖、交通差旅、邮电、仪器设备及图书资料购置、房屋及仪器设备的日常维修维护等，</t>
  </si>
  <si>
    <t>为进一步全面贯彻落实《教育法》，保障学校公用经费的使用，保证学校的正常运转和素质教育的全面实施，</t>
  </si>
  <si>
    <t>200万元</t>
  </si>
  <si>
    <t>5万元</t>
  </si>
  <si>
    <t>1万元</t>
  </si>
  <si>
    <t>2万元</t>
  </si>
  <si>
    <t>10万元</t>
  </si>
  <si>
    <t>12万元</t>
  </si>
  <si>
    <t>24万元</t>
  </si>
  <si>
    <t>13万元</t>
  </si>
  <si>
    <t>23万元</t>
  </si>
  <si>
    <t>落实国家资助政策。</t>
  </si>
  <si>
    <t>市政府会议纪要</t>
  </si>
  <si>
    <t>20万元</t>
  </si>
  <si>
    <t>25万元</t>
  </si>
  <si>
    <t>体彩销售工作专项经费包含销售人员的补贴、宣传和网点建设。</t>
  </si>
  <si>
    <t>为了促进体彩的销售。</t>
  </si>
  <si>
    <t xml:space="preserve"> 满足体彩销售奖金返还学校，用于学校体育设施建设和改造，改善学校的办学条件。</t>
  </si>
  <si>
    <t>满足体彩销售奖金返还学校，用于学校体育设施建设和改造，改善学校的办学条件。</t>
  </si>
  <si>
    <t>补助网点的数量</t>
  </si>
</sst>
</file>

<file path=xl/styles.xml><?xml version="1.0" encoding="utf-8"?>
<styleSheet xmlns="http://schemas.openxmlformats.org/spreadsheetml/2006/main" xmlns:xr9="http://schemas.microsoft.com/office/spreadsheetml/2016/revision9">
  <numFmts count="12">
    <numFmt numFmtId="42" formatCode="_ &quot;￥&quot;* #,##0_ ;_ &quot;￥&quot;* \-#,##0_ ;_ &quot;￥&quot;* &quot;-&quot;_ ;_ @_ "/>
    <numFmt numFmtId="43" formatCode="_ * #,##0.00_ ;_ * \-#,##0.00_ ;_ * &quot;-&quot;??_ ;_ @_ "/>
    <numFmt numFmtId="44" formatCode="_ &quot;￥&quot;* #,##0.00_ ;_ &quot;￥&quot;* \-#,##0.00_ ;_ &quot;￥&quot;* &quot;-&quot;??_ ;_ @_ "/>
    <numFmt numFmtId="176" formatCode="* #,##0;* \-#,##0;* &quot;-&quot;;@"/>
    <numFmt numFmtId="177" formatCode="#,##0.00_);[Red]\(#,##0.00\)"/>
    <numFmt numFmtId="178" formatCode="* #,##0.00;* \-#,##0.00;* &quot;&quot;??;@"/>
    <numFmt numFmtId="179" formatCode="0_);[Red]\(0\)"/>
    <numFmt numFmtId="180" formatCode="#,##0_);[Red]\(#,##0\)"/>
    <numFmt numFmtId="181" formatCode="00"/>
    <numFmt numFmtId="182" formatCode="0000"/>
    <numFmt numFmtId="183" formatCode="0.00_);[Red]\(0.00\)"/>
    <numFmt numFmtId="184" formatCode="#,##0_);\(#,##0\)"/>
  </numFmts>
  <fonts count="51">
    <font>
      <sz val="9"/>
      <name val="宋体"/>
      <charset val="134"/>
    </font>
    <font>
      <b/>
      <sz val="22"/>
      <name val="黑体"/>
      <charset val="134"/>
    </font>
    <font>
      <b/>
      <sz val="16"/>
      <name val="仿宋_GB2312"/>
      <charset val="134"/>
    </font>
    <font>
      <sz val="12"/>
      <name val="仿宋_GB2312"/>
      <charset val="134"/>
    </font>
    <font>
      <sz val="12"/>
      <name val="黑体"/>
      <charset val="134"/>
    </font>
    <font>
      <b/>
      <sz val="12"/>
      <name val="仿宋_GB2312"/>
      <charset val="134"/>
    </font>
    <font>
      <sz val="11"/>
      <name val="仿宋_GB2312"/>
      <charset val="134"/>
    </font>
    <font>
      <b/>
      <sz val="12"/>
      <name val="黑体"/>
      <charset val="134"/>
    </font>
    <font>
      <sz val="10"/>
      <name val="仿宋_GB2312"/>
      <charset val="134"/>
    </font>
    <font>
      <sz val="10"/>
      <name val="宋体"/>
      <charset val="134"/>
    </font>
    <font>
      <b/>
      <sz val="10"/>
      <name val="宋体"/>
      <charset val="134"/>
    </font>
    <font>
      <sz val="22"/>
      <name val="方正小标宋简体"/>
      <charset val="134"/>
    </font>
    <font>
      <b/>
      <sz val="22"/>
      <name val="方正小标宋简体"/>
      <charset val="134"/>
    </font>
    <font>
      <sz val="11"/>
      <name val="宋体"/>
      <charset val="134"/>
    </font>
    <font>
      <sz val="16"/>
      <name val="宋体"/>
      <charset val="134"/>
    </font>
    <font>
      <b/>
      <sz val="16"/>
      <name val="宋体"/>
      <charset val="134"/>
    </font>
    <font>
      <b/>
      <sz val="9"/>
      <name val="宋体"/>
      <charset val="134"/>
    </font>
    <font>
      <sz val="10"/>
      <color theme="0"/>
      <name val="宋体"/>
      <charset val="134"/>
    </font>
    <font>
      <b/>
      <sz val="18"/>
      <name val="宋体"/>
      <charset val="134"/>
    </font>
    <font>
      <sz val="12"/>
      <name val="宋体"/>
      <charset val="134"/>
    </font>
    <font>
      <sz val="10"/>
      <name val="宋体"/>
      <charset val="134"/>
      <scheme val="minor"/>
    </font>
    <font>
      <sz val="10"/>
      <name val="Times New Roman"/>
      <charset val="134"/>
    </font>
    <font>
      <sz val="11"/>
      <color indexed="8"/>
      <name val="宋体"/>
      <charset val="134"/>
      <scheme val="minor"/>
    </font>
    <font>
      <sz val="10"/>
      <color indexed="8"/>
      <name val="宋体"/>
      <charset val="134"/>
      <scheme val="minor"/>
    </font>
    <font>
      <b/>
      <sz val="16"/>
      <name val="SimSun"/>
      <charset val="134"/>
    </font>
    <font>
      <b/>
      <sz val="11"/>
      <name val="SimSun"/>
      <charset val="134"/>
    </font>
    <font>
      <sz val="10"/>
      <name val="SimSun"/>
      <charset val="134"/>
    </font>
    <font>
      <sz val="10"/>
      <color theme="1"/>
      <name val="宋体"/>
      <charset val="134"/>
    </font>
    <font>
      <sz val="11"/>
      <color theme="1"/>
      <name val="宋体"/>
      <charset val="134"/>
      <scheme val="minor"/>
    </font>
    <font>
      <b/>
      <sz val="1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name val="MS Sans Serif"/>
      <charset val="134"/>
    </font>
    <font>
      <b/>
      <u/>
      <sz val="16"/>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0"/>
      </left>
      <right style="thin">
        <color indexed="0"/>
      </right>
      <top style="thin">
        <color indexed="0"/>
      </top>
      <bottom style="thin">
        <color indexed="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0"/>
      </left>
      <right style="thin">
        <color auto="1"/>
      </right>
      <top style="thin">
        <color indexed="0"/>
      </top>
      <bottom style="thin">
        <color indexed="0"/>
      </bottom>
      <diagonal/>
    </border>
    <border>
      <left style="thin">
        <color indexed="0"/>
      </left>
      <right style="thin">
        <color indexed="0"/>
      </right>
      <top style="thin">
        <color indexed="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28" fillId="0" borderId="0" applyFont="0" applyFill="0" applyBorder="0" applyAlignment="0" applyProtection="0">
      <alignment vertical="center"/>
    </xf>
    <xf numFmtId="44" fontId="28" fillId="0" borderId="0" applyFont="0" applyFill="0" applyBorder="0" applyAlignment="0" applyProtection="0">
      <alignment vertical="center"/>
    </xf>
    <xf numFmtId="9" fontId="28" fillId="0" borderId="0" applyFont="0" applyFill="0" applyBorder="0" applyAlignment="0" applyProtection="0">
      <alignment vertical="center"/>
    </xf>
    <xf numFmtId="176" fontId="29" fillId="0" borderId="0" applyFont="0" applyFill="0" applyBorder="0" applyAlignment="0" applyProtection="0"/>
    <xf numFmtId="42" fontId="28" fillId="0" borderId="0" applyFon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8" fillId="2" borderId="23" applyNumberFormat="0" applyFont="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5" fillId="0" borderId="24" applyNumberFormat="0" applyFill="0" applyAlignment="0" applyProtection="0">
      <alignment vertical="center"/>
    </xf>
    <xf numFmtId="0" fontId="36" fillId="0" borderId="24" applyNumberFormat="0" applyFill="0" applyAlignment="0" applyProtection="0">
      <alignment vertical="center"/>
    </xf>
    <xf numFmtId="0" fontId="37" fillId="0" borderId="25" applyNumberFormat="0" applyFill="0" applyAlignment="0" applyProtection="0">
      <alignment vertical="center"/>
    </xf>
    <xf numFmtId="0" fontId="37" fillId="0" borderId="0" applyNumberFormat="0" applyFill="0" applyBorder="0" applyAlignment="0" applyProtection="0">
      <alignment vertical="center"/>
    </xf>
    <xf numFmtId="0" fontId="38" fillId="3" borderId="26" applyNumberFormat="0" applyAlignment="0" applyProtection="0">
      <alignment vertical="center"/>
    </xf>
    <xf numFmtId="0" fontId="39" fillId="4" borderId="27" applyNumberFormat="0" applyAlignment="0" applyProtection="0">
      <alignment vertical="center"/>
    </xf>
    <xf numFmtId="0" fontId="40" fillId="4" borderId="26" applyNumberFormat="0" applyAlignment="0" applyProtection="0">
      <alignment vertical="center"/>
    </xf>
    <xf numFmtId="0" fontId="41" fillId="5" borderId="28" applyNumberFormat="0" applyAlignment="0" applyProtection="0">
      <alignment vertical="center"/>
    </xf>
    <xf numFmtId="0" fontId="42" fillId="0" borderId="29" applyNumberFormat="0" applyFill="0" applyAlignment="0" applyProtection="0">
      <alignment vertical="center"/>
    </xf>
    <xf numFmtId="0" fontId="43" fillId="0" borderId="30" applyNumberFormat="0" applyFill="0" applyAlignment="0" applyProtection="0">
      <alignment vertical="center"/>
    </xf>
    <xf numFmtId="0" fontId="44" fillId="6" borderId="0" applyNumberFormat="0" applyBorder="0" applyAlignment="0" applyProtection="0">
      <alignment vertical="center"/>
    </xf>
    <xf numFmtId="0" fontId="45" fillId="7" borderId="0" applyNumberFormat="0" applyBorder="0" applyAlignment="0" applyProtection="0">
      <alignment vertical="center"/>
    </xf>
    <xf numFmtId="0" fontId="46" fillId="8" borderId="0" applyNumberFormat="0" applyBorder="0" applyAlignment="0" applyProtection="0">
      <alignment vertical="center"/>
    </xf>
    <xf numFmtId="0" fontId="47"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48"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8" fillId="30" borderId="0" applyNumberFormat="0" applyBorder="0" applyAlignment="0" applyProtection="0">
      <alignment vertical="center"/>
    </xf>
    <xf numFmtId="0" fontId="48" fillId="31" borderId="0" applyNumberFormat="0" applyBorder="0" applyAlignment="0" applyProtection="0">
      <alignment vertical="center"/>
    </xf>
    <xf numFmtId="0" fontId="47" fillId="32" borderId="0" applyNumberFormat="0" applyBorder="0" applyAlignment="0" applyProtection="0">
      <alignment vertical="center"/>
    </xf>
    <xf numFmtId="0" fontId="49" fillId="0" borderId="0" applyNumberFormat="0" applyFill="0" applyBorder="0" applyAlignment="0" applyProtection="0"/>
    <xf numFmtId="0" fontId="49" fillId="0" borderId="0" applyNumberFormat="0" applyFill="0" applyBorder="0" applyAlignment="0" applyProtection="0"/>
    <xf numFmtId="0" fontId="19" fillId="0" borderId="0"/>
  </cellStyleXfs>
  <cellXfs count="378">
    <xf numFmtId="0" fontId="0" fillId="0" borderId="0" xfId="0"/>
    <xf numFmtId="0" fontId="0" fillId="0" borderId="0" xfId="0" applyFill="1"/>
    <xf numFmtId="0" fontId="1" fillId="0" borderId="0" xfId="0" applyFon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4" fillId="0" borderId="2" xfId="0" applyFont="1" applyBorder="1" applyAlignment="1">
      <alignment horizontal="center" vertical="center" textRotation="255" wrapText="1"/>
    </xf>
    <xf numFmtId="0" fontId="3" fillId="0" borderId="2" xfId="0" applyFont="1"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wrapText="1"/>
    </xf>
    <xf numFmtId="0" fontId="7" fillId="0" borderId="2" xfId="0" applyFont="1" applyBorder="1" applyAlignment="1">
      <alignment horizontal="center" vertical="center" wrapText="1"/>
    </xf>
    <xf numFmtId="0" fontId="0" fillId="0" borderId="2" xfId="0" applyBorder="1" applyAlignment="1">
      <alignment horizontal="left" vertical="center"/>
    </xf>
    <xf numFmtId="0" fontId="3" fillId="0" borderId="2" xfId="0" applyFont="1" applyBorder="1" applyAlignment="1">
      <alignment vertical="center" wrapText="1"/>
    </xf>
    <xf numFmtId="0" fontId="0" fillId="0" borderId="2" xfId="0" applyBorder="1" applyAlignment="1">
      <alignment horizontal="center" vertical="center" wrapText="1"/>
    </xf>
    <xf numFmtId="0" fontId="4" fillId="0" borderId="2" xfId="51" applyFont="1" applyFill="1" applyBorder="1" applyAlignment="1">
      <alignment horizontal="center" vertical="center" wrapText="1"/>
    </xf>
    <xf numFmtId="49" fontId="3" fillId="0" borderId="3" xfId="51" applyNumberFormat="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3" xfId="51" applyFont="1" applyFill="1" applyBorder="1" applyAlignment="1">
      <alignment horizontal="center" wrapText="1"/>
    </xf>
    <xf numFmtId="0" fontId="3" fillId="0" borderId="4" xfId="51" applyFont="1" applyFill="1" applyBorder="1" applyAlignment="1">
      <alignment horizontal="center" wrapText="1"/>
    </xf>
    <xf numFmtId="0" fontId="1" fillId="0" borderId="5" xfId="0" applyFont="1" applyBorder="1" applyAlignment="1">
      <alignment horizontal="center" vertical="center"/>
    </xf>
    <xf numFmtId="0" fontId="3" fillId="0" borderId="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5" xfId="0" applyFont="1" applyBorder="1" applyAlignment="1">
      <alignment horizontal="center" vertical="center" wrapText="1"/>
    </xf>
    <xf numFmtId="0" fontId="0" fillId="0" borderId="11" xfId="0" applyBorder="1" applyAlignment="1">
      <alignment horizontal="center" vertical="center" wrapText="1"/>
    </xf>
    <xf numFmtId="0" fontId="0" fillId="0" borderId="1" xfId="0" applyBorder="1" applyAlignment="1">
      <alignment horizontal="center" vertical="center" wrapText="1"/>
    </xf>
    <xf numFmtId="0" fontId="0" fillId="0" borderId="12" xfId="0" applyBorder="1" applyAlignment="1">
      <alignment horizontal="center" vertical="center" wrapText="1"/>
    </xf>
    <xf numFmtId="0" fontId="0" fillId="0" borderId="0" xfId="0" applyFill="1" applyAlignment="1">
      <alignment horizontal="right"/>
    </xf>
    <xf numFmtId="0" fontId="3" fillId="0" borderId="1" xfId="0" applyFont="1" applyBorder="1" applyAlignment="1">
      <alignment horizontal="left" vertical="center" wrapText="1"/>
    </xf>
    <xf numFmtId="0" fontId="3" fillId="0" borderId="6" xfId="0" applyFont="1" applyBorder="1" applyAlignment="1">
      <alignment horizontal="left" vertical="center" wrapText="1"/>
    </xf>
    <xf numFmtId="0" fontId="8" fillId="0" borderId="2" xfId="0" applyFont="1" applyBorder="1" applyAlignment="1">
      <alignment horizontal="left" vertical="center" wrapText="1"/>
    </xf>
    <xf numFmtId="0" fontId="0" fillId="0" borderId="2" xfId="0" applyBorder="1" applyAlignment="1">
      <alignment horizontal="left" vertical="center" wrapText="1"/>
    </xf>
    <xf numFmtId="9" fontId="8" fillId="0" borderId="2" xfId="0" applyNumberFormat="1" applyFont="1" applyBorder="1" applyAlignment="1">
      <alignment horizontal="left" vertical="center" wrapText="1"/>
    </xf>
    <xf numFmtId="9" fontId="3" fillId="0" borderId="2" xfId="0" applyNumberFormat="1" applyFont="1" applyBorder="1" applyAlignment="1">
      <alignment horizontal="left" vertical="center" wrapText="1"/>
    </xf>
    <xf numFmtId="0" fontId="3" fillId="0" borderId="6" xfId="51" applyFont="1" applyFill="1" applyBorder="1" applyAlignment="1">
      <alignment horizontal="center" vertical="center" wrapText="1"/>
    </xf>
    <xf numFmtId="0" fontId="3" fillId="0" borderId="6" xfId="51" applyFont="1" applyFill="1" applyBorder="1" applyAlignment="1">
      <alignment horizontal="center" wrapText="1"/>
    </xf>
    <xf numFmtId="0" fontId="8" fillId="0" borderId="3" xfId="0" applyFont="1" applyBorder="1" applyAlignment="1">
      <alignment horizontal="left" vertical="center" wrapText="1"/>
    </xf>
    <xf numFmtId="0" fontId="0" fillId="0" borderId="6" xfId="0" applyBorder="1" applyAlignment="1">
      <alignment horizontal="left" vertical="center" wrapText="1"/>
    </xf>
    <xf numFmtId="9" fontId="8" fillId="0" borderId="3" xfId="0" applyNumberFormat="1" applyFont="1" applyBorder="1" applyAlignment="1">
      <alignment horizontal="left" vertical="center" wrapText="1"/>
    </xf>
    <xf numFmtId="9" fontId="3" fillId="0" borderId="3" xfId="0" applyNumberFormat="1"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3" xfId="0" applyFont="1" applyBorder="1" applyAlignment="1">
      <alignment horizontal="center" vertical="center" textRotation="255" wrapText="1"/>
    </xf>
    <xf numFmtId="0" fontId="4" fillId="0" borderId="14" xfId="0" applyFont="1" applyBorder="1" applyAlignment="1">
      <alignment horizontal="center" vertical="center" textRotation="255" wrapText="1"/>
    </xf>
    <xf numFmtId="0" fontId="9" fillId="0" borderId="6" xfId="0" applyFont="1" applyBorder="1" applyAlignment="1">
      <alignment horizontal="left" vertical="center" wrapText="1"/>
    </xf>
    <xf numFmtId="0" fontId="8" fillId="0" borderId="6" xfId="0" applyFont="1" applyBorder="1" applyAlignment="1">
      <alignment horizontal="left" vertical="center" wrapText="1"/>
    </xf>
    <xf numFmtId="0" fontId="9" fillId="0" borderId="2" xfId="0" applyFont="1" applyBorder="1" applyAlignment="1">
      <alignment horizontal="left" vertical="center" wrapText="1"/>
    </xf>
    <xf numFmtId="0" fontId="6" fillId="0" borderId="2" xfId="0" applyFont="1" applyBorder="1" applyAlignment="1">
      <alignment horizontal="left"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6" xfId="0" applyFont="1" applyBorder="1" applyAlignment="1">
      <alignment horizontal="center" wrapText="1"/>
    </xf>
    <xf numFmtId="0" fontId="10" fillId="0" borderId="0" xfId="0" applyFont="1" applyAlignment="1">
      <alignment horizontal="right" vertical="center"/>
    </xf>
    <xf numFmtId="0" fontId="9" fillId="0" borderId="0" xfId="0" applyFont="1"/>
    <xf numFmtId="0" fontId="9" fillId="0" borderId="0" xfId="0" applyFont="1" applyFill="1" applyAlignment="1">
      <alignment horizontal="right"/>
    </xf>
    <xf numFmtId="0" fontId="11" fillId="0" borderId="0" xfId="0" applyFont="1" applyAlignment="1">
      <alignment horizontal="center" vertical="center"/>
    </xf>
    <xf numFmtId="0" fontId="12" fillId="0" borderId="0" xfId="0" applyFont="1" applyAlignment="1">
      <alignment horizontal="center" vertical="center"/>
    </xf>
    <xf numFmtId="0" fontId="0" fillId="0" borderId="1" xfId="0" applyBorder="1" applyAlignment="1">
      <alignment vertical="center" wrapText="1"/>
    </xf>
    <xf numFmtId="177" fontId="13" fillId="0" borderId="15" xfId="0" applyNumberFormat="1" applyFont="1" applyBorder="1" applyAlignment="1">
      <alignment horizontal="right" vertical="center"/>
    </xf>
    <xf numFmtId="0" fontId="3" fillId="0" borderId="2" xfId="0" applyFont="1" applyBorder="1" applyAlignment="1">
      <alignment vertical="center"/>
    </xf>
    <xf numFmtId="0" fontId="3" fillId="0" borderId="2" xfId="0" applyFont="1" applyBorder="1" applyAlignment="1">
      <alignment horizontal="center" vertical="center"/>
    </xf>
    <xf numFmtId="0" fontId="4" fillId="0" borderId="8" xfId="0" applyFont="1" applyBorder="1" applyAlignment="1">
      <alignment horizontal="center" vertical="center" textRotation="255" wrapText="1"/>
    </xf>
    <xf numFmtId="0" fontId="0" fillId="0" borderId="10" xfId="0" applyBorder="1" applyAlignment="1">
      <alignment horizontal="center" vertical="center" textRotation="255" wrapText="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6" fillId="0" borderId="3" xfId="0" applyFont="1" applyBorder="1" applyAlignment="1">
      <alignment horizontal="left" vertical="center" wrapText="1"/>
    </xf>
    <xf numFmtId="0" fontId="6" fillId="0" borderId="6" xfId="0" applyFont="1" applyBorder="1" applyAlignment="1">
      <alignment horizontal="left" vertical="center" wrapText="1"/>
    </xf>
    <xf numFmtId="9" fontId="6" fillId="0" borderId="3" xfId="0" applyNumberFormat="1" applyFont="1" applyBorder="1" applyAlignment="1">
      <alignment horizontal="center" vertical="center" wrapText="1"/>
    </xf>
    <xf numFmtId="0" fontId="0" fillId="0" borderId="6" xfId="0" applyBorder="1" applyAlignment="1">
      <alignment horizontal="center" vertical="center" wrapText="1"/>
    </xf>
    <xf numFmtId="0" fontId="6" fillId="0" borderId="9" xfId="0" applyFont="1" applyBorder="1" applyAlignment="1">
      <alignment horizontal="center" vertical="center" wrapText="1"/>
    </xf>
    <xf numFmtId="0" fontId="0" fillId="0" borderId="10" xfId="0" applyBorder="1" applyAlignment="1">
      <alignment horizontal="center" vertical="center" wrapText="1"/>
    </xf>
    <xf numFmtId="0" fontId="6" fillId="0" borderId="13" xfId="0" applyFont="1" applyBorder="1" applyAlignment="1">
      <alignment horizontal="center" vertical="center" wrapText="1"/>
    </xf>
    <xf numFmtId="9" fontId="6" fillId="0" borderId="6" xfId="0" applyNumberFormat="1" applyFont="1" applyBorder="1" applyAlignment="1">
      <alignment horizontal="center" vertical="center" wrapText="1"/>
    </xf>
    <xf numFmtId="0" fontId="6" fillId="0" borderId="14" xfId="0" applyFont="1" applyBorder="1" applyAlignment="1">
      <alignment horizontal="center" vertical="center" wrapText="1"/>
    </xf>
    <xf numFmtId="0" fontId="0" fillId="0" borderId="14" xfId="0" applyBorder="1" applyAlignment="1">
      <alignment horizontal="center" vertical="center" wrapText="1"/>
    </xf>
    <xf numFmtId="0" fontId="0" fillId="0" borderId="9" xfId="0" applyBorder="1" applyAlignment="1">
      <alignment horizontal="center" vertical="center" wrapText="1"/>
    </xf>
    <xf numFmtId="0" fontId="0" fillId="0" borderId="16" xfId="0" applyBorder="1" applyAlignment="1">
      <alignment horizontal="center"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9" fontId="6" fillId="0" borderId="7" xfId="0" applyNumberFormat="1" applyFont="1" applyBorder="1" applyAlignment="1">
      <alignment horizontal="center" vertical="center" wrapText="1"/>
    </xf>
    <xf numFmtId="0" fontId="6" fillId="0" borderId="11"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6" xfId="0" applyFont="1" applyBorder="1" applyAlignment="1">
      <alignment horizontal="center" vertical="center" wrapText="1"/>
    </xf>
    <xf numFmtId="0" fontId="0" fillId="0" borderId="12" xfId="0" applyBorder="1" applyAlignment="1">
      <alignment horizontal="center" vertical="center" textRotation="255" wrapText="1"/>
    </xf>
    <xf numFmtId="0" fontId="3" fillId="0" borderId="2" xfId="0" applyFont="1" applyBorder="1" applyAlignment="1">
      <alignment horizontal="center" wrapText="1"/>
    </xf>
    <xf numFmtId="0" fontId="14" fillId="0" borderId="0" xfId="0" applyFont="1" applyFill="1"/>
    <xf numFmtId="0" fontId="9" fillId="0" borderId="0" xfId="0" applyFont="1" applyFill="1"/>
    <xf numFmtId="0" fontId="10" fillId="0" borderId="0" xfId="0" applyNumberFormat="1" applyFont="1" applyFill="1" applyAlignment="1" applyProtection="1">
      <alignment horizontal="center" vertical="center" wrapText="1"/>
    </xf>
    <xf numFmtId="0" fontId="15" fillId="0" borderId="0" xfId="0" applyNumberFormat="1" applyFont="1" applyFill="1" applyAlignment="1" applyProtection="1">
      <alignment horizontal="centerContinuous" vertical="center"/>
    </xf>
    <xf numFmtId="0" fontId="9" fillId="0" borderId="0" xfId="0" applyNumberFormat="1" applyFont="1" applyFill="1" applyAlignment="1" applyProtection="1">
      <alignment horizontal="left" vertical="center"/>
    </xf>
    <xf numFmtId="0" fontId="9" fillId="0" borderId="1" xfId="0" applyNumberFormat="1" applyFont="1" applyFill="1" applyBorder="1" applyAlignment="1" applyProtection="1">
      <alignment horizontal="left" vertical="center"/>
    </xf>
    <xf numFmtId="0" fontId="9" fillId="0" borderId="2" xfId="0" applyNumberFormat="1" applyFont="1" applyFill="1" applyBorder="1" applyAlignment="1" applyProtection="1">
      <alignment horizontal="center" vertical="center" wrapText="1"/>
    </xf>
    <xf numFmtId="0" fontId="9" fillId="0" borderId="16" xfId="0" applyNumberFormat="1" applyFont="1" applyFill="1" applyBorder="1" applyAlignment="1" applyProtection="1">
      <alignment horizontal="center" vertical="center"/>
    </xf>
    <xf numFmtId="0" fontId="9" fillId="0" borderId="16" xfId="0" applyNumberFormat="1" applyFont="1" applyFill="1" applyBorder="1" applyAlignment="1" applyProtection="1">
      <alignment horizontal="center" vertical="center" wrapText="1"/>
    </xf>
    <xf numFmtId="0" fontId="9" fillId="0" borderId="11" xfId="0" applyNumberFormat="1" applyFont="1" applyFill="1" applyBorder="1" applyAlignment="1" applyProtection="1">
      <alignment horizontal="center" vertical="center" wrapText="1"/>
    </xf>
    <xf numFmtId="178" fontId="9" fillId="0" borderId="11" xfId="0" applyNumberFormat="1" applyFont="1" applyFill="1" applyBorder="1" applyAlignment="1" applyProtection="1">
      <alignment horizontal="center" vertical="center" wrapText="1"/>
    </xf>
    <xf numFmtId="0" fontId="9" fillId="0" borderId="2" xfId="0" applyNumberFormat="1" applyFont="1" applyFill="1" applyBorder="1" applyAlignment="1" applyProtection="1">
      <alignment horizontal="center" vertical="center"/>
    </xf>
    <xf numFmtId="0" fontId="9" fillId="0" borderId="3" xfId="0" applyNumberFormat="1" applyFont="1" applyFill="1" applyBorder="1" applyAlignment="1" applyProtection="1">
      <alignment horizontal="center" vertical="center" wrapText="1"/>
    </xf>
    <xf numFmtId="178" fontId="9" fillId="0" borderId="3" xfId="0" applyNumberFormat="1" applyFont="1" applyFill="1" applyBorder="1" applyAlignment="1" applyProtection="1">
      <alignment horizontal="center" vertical="center" wrapText="1"/>
    </xf>
    <xf numFmtId="49" fontId="9" fillId="0" borderId="2" xfId="4" applyNumberFormat="1" applyFont="1" applyFill="1" applyBorder="1" applyAlignment="1">
      <alignment horizontal="center" vertical="center"/>
    </xf>
    <xf numFmtId="49" fontId="10" fillId="0" borderId="2" xfId="0" applyNumberFormat="1" applyFont="1" applyFill="1" applyBorder="1" applyAlignment="1">
      <alignment horizontal="left" vertical="center" wrapText="1"/>
    </xf>
    <xf numFmtId="0" fontId="10" fillId="0" borderId="2" xfId="0" applyFont="1" applyFill="1" applyBorder="1" applyAlignment="1">
      <alignment horizontal="left" vertical="center" wrapText="1"/>
    </xf>
    <xf numFmtId="49" fontId="9" fillId="0" borderId="2" xfId="0" applyNumberFormat="1" applyFont="1" applyBorder="1" applyAlignment="1">
      <alignment horizontal="center" vertical="center"/>
    </xf>
    <xf numFmtId="3" fontId="9" fillId="0" borderId="2" xfId="0" applyNumberFormat="1" applyFont="1" applyFill="1" applyBorder="1" applyAlignment="1">
      <alignment wrapText="1"/>
    </xf>
    <xf numFmtId="0" fontId="9" fillId="0" borderId="0" xfId="0" applyNumberFormat="1" applyFont="1" applyFill="1" applyAlignment="1" applyProtection="1">
      <alignment horizontal="right" vertical="center"/>
    </xf>
    <xf numFmtId="0" fontId="9" fillId="0" borderId="0" xfId="0" applyNumberFormat="1" applyFont="1" applyFill="1" applyAlignment="1" applyProtection="1">
      <alignment horizontal="center" vertical="center" wrapText="1"/>
    </xf>
    <xf numFmtId="0" fontId="9" fillId="0" borderId="0" xfId="0" applyNumberFormat="1" applyFont="1" applyFill="1" applyAlignment="1" applyProtection="1">
      <alignment horizontal="right"/>
    </xf>
    <xf numFmtId="49" fontId="9" fillId="0" borderId="2" xfId="0" applyNumberFormat="1" applyFont="1" applyFill="1" applyBorder="1" applyAlignment="1" applyProtection="1">
      <alignment horizontal="center" vertical="center" wrapText="1"/>
    </xf>
    <xf numFmtId="0" fontId="16" fillId="0" borderId="0" xfId="0" applyNumberFormat="1" applyFont="1" applyFill="1" applyProtection="1"/>
    <xf numFmtId="0" fontId="15" fillId="0" borderId="0" xfId="0" applyNumberFormat="1" applyFont="1" applyFill="1" applyProtection="1"/>
    <xf numFmtId="0" fontId="9" fillId="0" borderId="0" xfId="0" applyNumberFormat="1" applyFont="1" applyFill="1" applyProtection="1"/>
    <xf numFmtId="0" fontId="15" fillId="0" borderId="0" xfId="0" applyFont="1" applyAlignment="1">
      <alignment horizont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6" xfId="0" applyFont="1" applyBorder="1" applyAlignment="1">
      <alignment horizontal="center" vertical="center"/>
    </xf>
    <xf numFmtId="0" fontId="9" fillId="0" borderId="2" xfId="0" applyFont="1" applyBorder="1" applyAlignment="1">
      <alignment horizontal="center" vertical="center" wrapText="1"/>
    </xf>
    <xf numFmtId="0" fontId="9" fillId="0" borderId="2" xfId="0" applyNumberFormat="1" applyFont="1" applyFill="1" applyBorder="1"/>
    <xf numFmtId="0" fontId="9" fillId="0" borderId="3" xfId="0" applyFont="1" applyBorder="1" applyAlignment="1">
      <alignment horizontal="center"/>
    </xf>
    <xf numFmtId="0" fontId="9" fillId="0" borderId="4" xfId="0" applyFont="1" applyBorder="1" applyAlignment="1">
      <alignment horizontal="center"/>
    </xf>
    <xf numFmtId="0" fontId="9" fillId="0" borderId="2" xfId="0" applyFont="1" applyBorder="1" applyAlignment="1">
      <alignment horizontal="right" vertical="center" wrapText="1"/>
    </xf>
    <xf numFmtId="0" fontId="9" fillId="0" borderId="6" xfId="0" applyFont="1" applyBorder="1" applyAlignment="1">
      <alignment horizontal="center"/>
    </xf>
    <xf numFmtId="0" fontId="9" fillId="0" borderId="13" xfId="0" applyFont="1" applyBorder="1" applyAlignment="1">
      <alignment horizontal="center" vertical="center" wrapText="1"/>
    </xf>
    <xf numFmtId="0" fontId="9" fillId="0" borderId="13" xfId="0" applyFont="1" applyBorder="1" applyAlignment="1">
      <alignment horizontal="center" vertical="center"/>
    </xf>
    <xf numFmtId="0" fontId="9" fillId="0" borderId="2" xfId="0" applyFont="1" applyBorder="1" applyAlignment="1">
      <alignment horizontal="right" vertical="center"/>
    </xf>
    <xf numFmtId="0" fontId="9" fillId="0" borderId="16" xfId="0" applyFont="1" applyBorder="1" applyAlignment="1">
      <alignment horizontal="center" vertical="center" wrapText="1"/>
    </xf>
    <xf numFmtId="0" fontId="9" fillId="0" borderId="16" xfId="0" applyFont="1" applyBorder="1" applyAlignment="1">
      <alignment horizontal="center" vertical="center"/>
    </xf>
    <xf numFmtId="0" fontId="10" fillId="0" borderId="0" xfId="0" applyNumberFormat="1" applyFont="1" applyFill="1" applyAlignment="1" applyProtection="1">
      <alignment horizontal="centerContinuous" vertical="center"/>
    </xf>
    <xf numFmtId="0" fontId="17" fillId="0" borderId="2" xfId="4" applyNumberFormat="1" applyFont="1" applyFill="1" applyBorder="1" applyAlignment="1">
      <alignment horizontal="center" vertical="center" wrapText="1"/>
    </xf>
    <xf numFmtId="179" fontId="9" fillId="0" borderId="2" xfId="0" applyNumberFormat="1" applyFont="1" applyFill="1" applyBorder="1" applyAlignment="1" applyProtection="1">
      <alignment horizontal="center" vertical="center" wrapText="1"/>
    </xf>
    <xf numFmtId="49" fontId="9" fillId="0" borderId="2" xfId="0" applyNumberFormat="1" applyFont="1" applyFill="1" applyBorder="1" applyAlignment="1">
      <alignment horizontal="left" vertical="center" wrapText="1"/>
    </xf>
    <xf numFmtId="0" fontId="9" fillId="0" borderId="2" xfId="4" applyNumberFormat="1" applyFont="1" applyFill="1" applyBorder="1" applyAlignment="1">
      <alignment horizontal="centerContinuous" vertical="center"/>
    </xf>
    <xf numFmtId="0" fontId="9" fillId="0" borderId="2" xfId="0" applyFont="1" applyFill="1" applyBorder="1" applyAlignment="1">
      <alignment vertical="center" wrapText="1"/>
    </xf>
    <xf numFmtId="179" fontId="9" fillId="0" borderId="2" xfId="0" applyNumberFormat="1" applyFont="1" applyBorder="1" applyAlignment="1">
      <alignment horizontal="center" vertical="center" wrapText="1"/>
    </xf>
    <xf numFmtId="179" fontId="0" fillId="0" borderId="2" xfId="0" applyNumberFormat="1" applyFont="1" applyFill="1" applyBorder="1" applyAlignment="1">
      <alignment horizontal="center" vertical="center"/>
    </xf>
    <xf numFmtId="0" fontId="9" fillId="0" borderId="2" xfId="0" applyFont="1" applyFill="1" applyBorder="1"/>
    <xf numFmtId="3" fontId="9" fillId="0" borderId="2" xfId="0" applyNumberFormat="1" applyFont="1" applyBorder="1" applyAlignment="1">
      <alignment horizontal="center" vertical="center" wrapText="1"/>
    </xf>
    <xf numFmtId="179" fontId="0" fillId="0" borderId="2" xfId="0" applyNumberFormat="1" applyFill="1" applyBorder="1" applyAlignment="1">
      <alignment horizontal="center" vertical="center"/>
    </xf>
    <xf numFmtId="179" fontId="0" fillId="0" borderId="2" xfId="0" applyNumberFormat="1" applyFont="1" applyFill="1" applyBorder="1" applyAlignment="1" applyProtection="1">
      <alignment horizontal="center" vertical="center"/>
    </xf>
    <xf numFmtId="0" fontId="10" fillId="0" borderId="0" xfId="0" applyNumberFormat="1" applyFont="1" applyFill="1" applyProtection="1"/>
    <xf numFmtId="0" fontId="9" fillId="0" borderId="0" xfId="0" applyFont="1" applyFill="1" applyAlignment="1">
      <alignment horizontal="center"/>
    </xf>
    <xf numFmtId="0" fontId="0" fillId="0" borderId="0" xfId="0" applyFill="1" applyBorder="1"/>
    <xf numFmtId="0" fontId="9" fillId="0" borderId="14" xfId="0" applyFont="1" applyBorder="1" applyAlignment="1">
      <alignment horizontal="center" vertical="center"/>
    </xf>
    <xf numFmtId="179" fontId="9" fillId="0" borderId="2" xfId="0" applyNumberFormat="1" applyFont="1" applyFill="1" applyBorder="1" applyAlignment="1">
      <alignment horizontal="center" vertical="center"/>
    </xf>
    <xf numFmtId="179" fontId="0" fillId="0" borderId="2" xfId="0" applyNumberFormat="1" applyBorder="1" applyAlignment="1">
      <alignment horizontal="center" vertical="center"/>
    </xf>
    <xf numFmtId="0" fontId="14" fillId="0" borderId="0" xfId="0" applyFont="1" applyFill="1" applyBorder="1"/>
    <xf numFmtId="0" fontId="9" fillId="0" borderId="0" xfId="0" applyFont="1" applyFill="1" applyBorder="1"/>
    <xf numFmtId="0" fontId="9" fillId="0" borderId="0" xfId="0" applyFont="1" applyFill="1" applyBorder="1" applyAlignment="1">
      <alignment horizontal="center"/>
    </xf>
    <xf numFmtId="0" fontId="9" fillId="0" borderId="0" xfId="0" applyFont="1" applyBorder="1"/>
    <xf numFmtId="0" fontId="9" fillId="0" borderId="6" xfId="0" applyFont="1" applyFill="1" applyBorder="1"/>
    <xf numFmtId="49" fontId="9" fillId="0" borderId="2" xfId="4" applyNumberFormat="1" applyFont="1" applyFill="1" applyBorder="1" applyAlignment="1">
      <alignment horizontal="center" vertical="center" wrapText="1"/>
    </xf>
    <xf numFmtId="0" fontId="9" fillId="0" borderId="2" xfId="4" applyNumberFormat="1" applyFont="1" applyFill="1" applyBorder="1" applyAlignment="1">
      <alignment horizontal="left" vertical="center" wrapText="1"/>
    </xf>
    <xf numFmtId="180" fontId="9" fillId="0" borderId="2" xfId="0" applyNumberFormat="1" applyFont="1" applyFill="1" applyBorder="1" applyAlignment="1" applyProtection="1">
      <alignment horizontal="center" vertical="center" wrapText="1"/>
    </xf>
    <xf numFmtId="49" fontId="9" fillId="0" borderId="0" xfId="0" applyNumberFormat="1" applyFont="1" applyFill="1" applyProtection="1"/>
    <xf numFmtId="181" fontId="10" fillId="0" borderId="0" xfId="0" applyNumberFormat="1" applyFont="1" applyFill="1" applyAlignment="1" applyProtection="1">
      <alignment horizontal="center" vertical="center" wrapText="1"/>
    </xf>
    <xf numFmtId="49" fontId="10" fillId="0" borderId="0" xfId="0" applyNumberFormat="1" applyFont="1" applyFill="1" applyAlignment="1" applyProtection="1">
      <alignment horizontal="center" vertical="center" wrapText="1"/>
    </xf>
    <xf numFmtId="182" fontId="9" fillId="0" borderId="0" xfId="0" applyNumberFormat="1" applyFont="1" applyFill="1" applyAlignment="1" applyProtection="1">
      <alignment horizontal="left" vertical="center"/>
    </xf>
    <xf numFmtId="182" fontId="9" fillId="0" borderId="1" xfId="0" applyNumberFormat="1" applyFont="1" applyFill="1" applyBorder="1" applyAlignment="1" applyProtection="1">
      <alignment horizontal="left" vertical="center"/>
    </xf>
    <xf numFmtId="0" fontId="9" fillId="0" borderId="0" xfId="0" applyNumberFormat="1" applyFont="1" applyFill="1" applyAlignment="1" applyProtection="1">
      <alignment horizontal="center" vertical="center"/>
    </xf>
    <xf numFmtId="178" fontId="9" fillId="0" borderId="0" xfId="0" applyNumberFormat="1" applyFont="1" applyFill="1" applyAlignment="1" applyProtection="1">
      <alignment horizontal="right" vertical="center" wrapText="1"/>
    </xf>
    <xf numFmtId="0" fontId="9" fillId="0" borderId="1" xfId="0" applyNumberFormat="1" applyFont="1" applyFill="1" applyBorder="1" applyAlignment="1" applyProtection="1">
      <alignment horizontal="right"/>
    </xf>
    <xf numFmtId="179" fontId="16" fillId="0" borderId="2" xfId="0" applyNumberFormat="1" applyFont="1" applyFill="1" applyBorder="1" applyAlignment="1" applyProtection="1">
      <alignment horizontal="center" vertical="center"/>
    </xf>
    <xf numFmtId="179" fontId="10" fillId="0" borderId="2" xfId="0" applyNumberFormat="1" applyFont="1" applyBorder="1" applyAlignment="1">
      <alignment horizontal="center" vertical="center" wrapText="1"/>
    </xf>
    <xf numFmtId="178" fontId="10" fillId="0" borderId="0" xfId="0" applyNumberFormat="1" applyFont="1" applyFill="1" applyAlignment="1" applyProtection="1">
      <alignment horizontal="center" vertical="center" wrapText="1"/>
    </xf>
    <xf numFmtId="178" fontId="15" fillId="0" borderId="0" xfId="0" applyNumberFormat="1" applyFont="1" applyFill="1" applyAlignment="1" applyProtection="1">
      <alignment horizontal="center" vertical="center"/>
    </xf>
    <xf numFmtId="178" fontId="9" fillId="0" borderId="0" xfId="0" applyNumberFormat="1" applyFont="1" applyFill="1" applyAlignment="1" applyProtection="1">
      <alignment horizontal="center" vertical="center" wrapText="1"/>
    </xf>
    <xf numFmtId="0" fontId="9" fillId="0" borderId="12" xfId="0" applyNumberFormat="1" applyFont="1" applyFill="1" applyBorder="1" applyAlignment="1" applyProtection="1">
      <alignment horizontal="center" vertical="center" wrapText="1"/>
    </xf>
    <xf numFmtId="0" fontId="9" fillId="0" borderId="11" xfId="0" applyNumberFormat="1" applyFont="1" applyFill="1" applyBorder="1" applyAlignment="1" applyProtection="1">
      <alignment horizontal="center" vertical="center"/>
    </xf>
    <xf numFmtId="0" fontId="9" fillId="0" borderId="6" xfId="0" applyNumberFormat="1" applyFont="1" applyFill="1" applyBorder="1" applyAlignment="1" applyProtection="1">
      <alignment horizontal="center" vertical="center" wrapText="1"/>
    </xf>
    <xf numFmtId="0" fontId="9" fillId="0" borderId="3" xfId="0" applyNumberFormat="1" applyFont="1" applyFill="1" applyBorder="1" applyAlignment="1" applyProtection="1">
      <alignment horizontal="center" vertical="center"/>
    </xf>
    <xf numFmtId="178" fontId="9" fillId="0" borderId="0" xfId="0" applyNumberFormat="1" applyFont="1" applyFill="1" applyAlignment="1" applyProtection="1">
      <alignment horizontal="right" vertical="center"/>
    </xf>
    <xf numFmtId="178" fontId="9" fillId="0" borderId="1" xfId="0" applyNumberFormat="1" applyFont="1" applyFill="1" applyBorder="1" applyAlignment="1" applyProtection="1">
      <alignment horizontal="right"/>
    </xf>
    <xf numFmtId="178" fontId="9" fillId="0" borderId="2" xfId="0" applyNumberFormat="1" applyFont="1" applyFill="1" applyBorder="1" applyAlignment="1" applyProtection="1">
      <alignment horizontal="center" vertical="center"/>
    </xf>
    <xf numFmtId="178" fontId="9" fillId="0" borderId="2" xfId="0" applyNumberFormat="1" applyFont="1" applyFill="1" applyBorder="1" applyAlignment="1" applyProtection="1">
      <alignment horizontal="center" vertical="center" wrapText="1"/>
    </xf>
    <xf numFmtId="178" fontId="15" fillId="0" borderId="0" xfId="0" applyNumberFormat="1" applyFont="1" applyFill="1" applyAlignment="1" applyProtection="1">
      <alignment horizontal="centerContinuous" vertical="center"/>
    </xf>
    <xf numFmtId="178" fontId="18" fillId="0" borderId="0" xfId="0" applyNumberFormat="1" applyFont="1" applyFill="1" applyAlignment="1" applyProtection="1">
      <alignment horizontal="centerContinuous" vertical="center"/>
    </xf>
    <xf numFmtId="182" fontId="10" fillId="0" borderId="0" xfId="0" applyNumberFormat="1" applyFont="1" applyFill="1" applyAlignment="1" applyProtection="1">
      <alignment horizontal="left" vertical="center"/>
    </xf>
    <xf numFmtId="182" fontId="10" fillId="0" borderId="1" xfId="0" applyNumberFormat="1" applyFont="1" applyFill="1" applyBorder="1" applyAlignment="1" applyProtection="1">
      <alignment horizontal="left" vertical="center"/>
    </xf>
    <xf numFmtId="182" fontId="10" fillId="0" borderId="1" xfId="0" applyNumberFormat="1" applyFont="1" applyFill="1" applyBorder="1" applyAlignment="1" applyProtection="1">
      <alignment horizontal="center" vertical="center"/>
    </xf>
    <xf numFmtId="179" fontId="0" fillId="0" borderId="2" xfId="0" applyNumberFormat="1" applyFont="1" applyBorder="1" applyAlignment="1">
      <alignment horizontal="center" vertical="center"/>
    </xf>
    <xf numFmtId="178" fontId="10" fillId="0" borderId="1" xfId="0" applyNumberFormat="1" applyFont="1" applyFill="1" applyBorder="1" applyAlignment="1" applyProtection="1">
      <alignment horizontal="center" vertical="center" wrapText="1"/>
    </xf>
    <xf numFmtId="0" fontId="9" fillId="0" borderId="1" xfId="0" applyFont="1" applyFill="1" applyBorder="1"/>
    <xf numFmtId="0" fontId="18" fillId="0" borderId="0" xfId="0" applyNumberFormat="1" applyFont="1" applyFill="1" applyAlignment="1" applyProtection="1">
      <alignment horizontal="centerContinuous" vertical="center"/>
    </xf>
    <xf numFmtId="0" fontId="10" fillId="0" borderId="0" xfId="0" applyNumberFormat="1" applyFont="1" applyFill="1" applyAlignment="1" applyProtection="1">
      <alignment horizontal="left" vertical="center"/>
    </xf>
    <xf numFmtId="0" fontId="10" fillId="0" borderId="1" xfId="0" applyNumberFormat="1" applyFont="1" applyFill="1" applyBorder="1" applyAlignment="1" applyProtection="1">
      <alignment horizontal="left" vertical="center"/>
    </xf>
    <xf numFmtId="0" fontId="9" fillId="0" borderId="2" xfId="0" applyFont="1" applyFill="1" applyBorder="1" applyAlignment="1">
      <alignment horizontal="left" vertical="center" wrapText="1"/>
    </xf>
    <xf numFmtId="179" fontId="9" fillId="0" borderId="2" xfId="0" applyNumberFormat="1" applyFont="1" applyFill="1" applyBorder="1" applyAlignment="1" applyProtection="1">
      <alignment horizontal="center" vertical="center"/>
    </xf>
    <xf numFmtId="179" fontId="9" fillId="0" borderId="16" xfId="0" applyNumberFormat="1" applyFont="1" applyBorder="1" applyAlignment="1">
      <alignment horizontal="center" vertical="center" wrapText="1"/>
    </xf>
    <xf numFmtId="179" fontId="9" fillId="0" borderId="2" xfId="0" applyNumberFormat="1" applyFont="1" applyBorder="1" applyAlignment="1">
      <alignment horizontal="center" vertical="center"/>
    </xf>
    <xf numFmtId="3" fontId="9" fillId="0" borderId="16" xfId="0" applyNumberFormat="1" applyFont="1" applyBorder="1" applyAlignment="1">
      <alignment horizontal="center" vertical="center" wrapText="1"/>
    </xf>
    <xf numFmtId="180" fontId="9" fillId="0" borderId="2" xfId="4" applyNumberFormat="1" applyFont="1" applyFill="1" applyBorder="1" applyAlignment="1">
      <alignment horizontal="center" vertical="center"/>
    </xf>
    <xf numFmtId="0" fontId="9" fillId="0" borderId="2" xfId="4" applyNumberFormat="1" applyFont="1" applyFill="1" applyBorder="1" applyAlignment="1">
      <alignment horizontal="center" vertical="center"/>
    </xf>
    <xf numFmtId="180" fontId="9" fillId="0" borderId="2" xfId="4" applyNumberFormat="1" applyFont="1" applyFill="1" applyBorder="1" applyAlignment="1">
      <alignment horizontal="center" vertical="center" wrapText="1"/>
    </xf>
    <xf numFmtId="0" fontId="9" fillId="0" borderId="2" xfId="0" applyFont="1" applyFill="1" applyBorder="1" applyAlignment="1">
      <alignment horizontal="center" vertical="center"/>
    </xf>
    <xf numFmtId="0" fontId="19" fillId="0" borderId="0" xfId="4" applyNumberFormat="1" applyFont="1" applyFill="1" applyAlignment="1">
      <alignment horizontal="left" vertical="top" wrapText="1"/>
    </xf>
    <xf numFmtId="0" fontId="9" fillId="0" borderId="0" xfId="4" applyNumberFormat="1" applyFont="1" applyFill="1" applyAlignment="1">
      <alignment horizontal="right" vertical="center" wrapText="1"/>
    </xf>
    <xf numFmtId="0" fontId="19" fillId="0" borderId="0" xfId="4" applyNumberFormat="1" applyFont="1" applyFill="1" applyAlignment="1">
      <alignment horizontal="left" vertical="center" wrapText="1"/>
    </xf>
    <xf numFmtId="0" fontId="15" fillId="0" borderId="0" xfId="4" applyNumberFormat="1" applyFont="1" applyFill="1" applyAlignment="1" applyProtection="1">
      <alignment horizontal="center" vertical="center"/>
    </xf>
    <xf numFmtId="0" fontId="9" fillId="0" borderId="0" xfId="4" applyNumberFormat="1" applyFont="1" applyFill="1" applyAlignment="1">
      <alignment horizontal="left" vertical="center" wrapText="1"/>
    </xf>
    <xf numFmtId="0" fontId="9" fillId="0" borderId="2" xfId="4" applyNumberFormat="1" applyFont="1" applyFill="1" applyBorder="1" applyAlignment="1" applyProtection="1">
      <alignment horizontal="center" vertical="center" wrapText="1"/>
    </xf>
    <xf numFmtId="0" fontId="0" fillId="0" borderId="2" xfId="4" applyNumberFormat="1" applyFont="1" applyFill="1" applyBorder="1" applyAlignment="1">
      <alignment horizontal="center" vertical="center"/>
    </xf>
    <xf numFmtId="3" fontId="9" fillId="0" borderId="2" xfId="4" applyNumberFormat="1" applyFont="1" applyFill="1" applyBorder="1" applyAlignment="1">
      <alignment horizontal="center" vertical="center" wrapText="1"/>
    </xf>
    <xf numFmtId="0" fontId="0" fillId="0" borderId="2" xfId="0" applyFill="1" applyBorder="1" applyAlignment="1">
      <alignment horizontal="center" vertical="center"/>
    </xf>
    <xf numFmtId="0" fontId="0" fillId="0" borderId="2" xfId="0" applyBorder="1"/>
    <xf numFmtId="0" fontId="9" fillId="0" borderId="0" xfId="4" applyNumberFormat="1" applyFont="1" applyFill="1" applyAlignment="1" applyProtection="1">
      <alignment vertical="center" wrapText="1"/>
    </xf>
    <xf numFmtId="0" fontId="9" fillId="0" borderId="0" xfId="4" applyNumberFormat="1" applyFont="1" applyFill="1" applyAlignment="1">
      <alignment horizontal="centerContinuous" vertical="center"/>
    </xf>
    <xf numFmtId="0" fontId="9" fillId="0" borderId="0" xfId="4" applyNumberFormat="1" applyFont="1" applyFill="1" applyAlignment="1" applyProtection="1">
      <alignment horizontal="right" wrapText="1"/>
    </xf>
    <xf numFmtId="0" fontId="9" fillId="0" borderId="0" xfId="4" applyNumberFormat="1" applyFont="1" applyFill="1" applyBorder="1" applyAlignment="1" applyProtection="1">
      <alignment horizontal="right" wrapText="1"/>
    </xf>
    <xf numFmtId="0" fontId="9" fillId="0" borderId="0" xfId="4" applyNumberFormat="1" applyFont="1" applyFill="1" applyAlignment="1" applyProtection="1">
      <alignment horizontal="center" wrapText="1"/>
    </xf>
    <xf numFmtId="0" fontId="9" fillId="0" borderId="2" xfId="4" applyNumberFormat="1" applyFont="1" applyFill="1" applyBorder="1" applyAlignment="1" applyProtection="1">
      <alignment horizontal="center" vertical="center"/>
    </xf>
    <xf numFmtId="0" fontId="0" fillId="0" borderId="2" xfId="0" applyFill="1" applyBorder="1"/>
    <xf numFmtId="179" fontId="9" fillId="0" borderId="2" xfId="4" applyNumberFormat="1" applyFont="1" applyFill="1" applyBorder="1" applyAlignment="1">
      <alignment horizontal="center" vertical="center" wrapText="1"/>
    </xf>
    <xf numFmtId="0" fontId="9" fillId="0" borderId="0" xfId="4" applyNumberFormat="1" applyFont="1" applyFill="1" applyAlignment="1" applyProtection="1">
      <alignment horizontal="right" vertical="center"/>
    </xf>
    <xf numFmtId="0" fontId="9" fillId="0" borderId="0" xfId="4" applyNumberFormat="1" applyFont="1" applyFill="1" applyBorder="1" applyAlignment="1" applyProtection="1">
      <alignment horizontal="right" vertical="center"/>
    </xf>
    <xf numFmtId="0" fontId="9" fillId="0" borderId="0" xfId="4" applyNumberFormat="1" applyFont="1" applyFill="1" applyAlignment="1">
      <alignment horizontal="center" vertical="center" wrapText="1"/>
    </xf>
    <xf numFmtId="0" fontId="15" fillId="0" borderId="0" xfId="4" applyNumberFormat="1" applyFont="1" applyFill="1" applyAlignment="1" applyProtection="1">
      <alignment horizontal="center" vertical="center" wrapText="1"/>
    </xf>
    <xf numFmtId="49" fontId="9" fillId="0" borderId="0" xfId="4" applyNumberFormat="1" applyFont="1" applyFill="1" applyAlignment="1">
      <alignment vertical="center"/>
    </xf>
    <xf numFmtId="0" fontId="9" fillId="0" borderId="3" xfId="4" applyNumberFormat="1" applyFont="1" applyFill="1" applyBorder="1" applyAlignment="1">
      <alignment horizontal="center" vertical="center" wrapText="1"/>
    </xf>
    <xf numFmtId="0" fontId="9" fillId="0" borderId="3" xfId="4" applyNumberFormat="1" applyFont="1" applyFill="1" applyBorder="1" applyAlignment="1" applyProtection="1">
      <alignment horizontal="center" vertical="center" wrapText="1"/>
    </xf>
    <xf numFmtId="0" fontId="9" fillId="0" borderId="2" xfId="4" applyNumberFormat="1" applyFont="1" applyFill="1" applyBorder="1" applyAlignment="1">
      <alignment horizontal="center" vertical="center" wrapText="1"/>
    </xf>
    <xf numFmtId="0" fontId="9" fillId="0" borderId="16" xfId="4" applyNumberFormat="1" applyFont="1" applyFill="1" applyBorder="1" applyAlignment="1" applyProtection="1">
      <alignment horizontal="center" vertical="center" wrapText="1"/>
    </xf>
    <xf numFmtId="0" fontId="0" fillId="0" borderId="0" xfId="4" applyNumberFormat="1" applyFont="1" applyFill="1" applyAlignment="1">
      <alignment vertical="center"/>
    </xf>
    <xf numFmtId="178" fontId="9" fillId="0" borderId="0" xfId="4" applyNumberFormat="1" applyFont="1" applyFill="1" applyAlignment="1">
      <alignment horizontal="center" vertical="center"/>
    </xf>
    <xf numFmtId="178" fontId="9" fillId="0" borderId="0" xfId="4" applyNumberFormat="1" applyFont="1" applyFill="1" applyAlignment="1">
      <alignment vertical="center"/>
    </xf>
    <xf numFmtId="178" fontId="9" fillId="0" borderId="16" xfId="4" applyNumberFormat="1" applyFont="1" applyFill="1" applyBorder="1" applyAlignment="1" applyProtection="1">
      <alignment horizontal="center" vertical="center" wrapText="1"/>
    </xf>
    <xf numFmtId="178" fontId="9" fillId="0" borderId="2" xfId="4" applyNumberFormat="1" applyFont="1" applyFill="1" applyBorder="1" applyAlignment="1" applyProtection="1">
      <alignment horizontal="center" vertical="center" wrapText="1"/>
    </xf>
    <xf numFmtId="0" fontId="9" fillId="0" borderId="0" xfId="4" applyNumberFormat="1" applyFont="1" applyFill="1" applyAlignment="1">
      <alignment horizontal="right" vertical="center"/>
    </xf>
    <xf numFmtId="0" fontId="9" fillId="0" borderId="0" xfId="4" applyNumberFormat="1" applyFont="1" applyFill="1" applyAlignment="1">
      <alignment vertical="center"/>
    </xf>
    <xf numFmtId="0" fontId="9" fillId="0" borderId="1" xfId="4" applyNumberFormat="1" applyFont="1" applyFill="1" applyBorder="1" applyAlignment="1" applyProtection="1">
      <alignment horizontal="right" vertical="center"/>
    </xf>
    <xf numFmtId="0" fontId="9" fillId="0" borderId="6" xfId="4" applyNumberFormat="1" applyFont="1" applyFill="1" applyBorder="1" applyAlignment="1" applyProtection="1">
      <alignment horizontal="center" vertical="center" wrapText="1"/>
    </xf>
    <xf numFmtId="0" fontId="9" fillId="0" borderId="16" xfId="4" applyNumberFormat="1" applyFont="1" applyFill="1" applyBorder="1" applyAlignment="1">
      <alignment horizontal="center" vertical="center" wrapText="1"/>
    </xf>
    <xf numFmtId="0" fontId="17" fillId="0" borderId="0" xfId="0" applyFont="1" applyFill="1"/>
    <xf numFmtId="0" fontId="0" fillId="0" borderId="0" xfId="4" applyNumberFormat="1" applyFont="1" applyFill="1" applyAlignment="1">
      <alignment horizontal="centerContinuous" vertical="center"/>
    </xf>
    <xf numFmtId="183" fontId="9" fillId="0" borderId="2" xfId="4" applyNumberFormat="1" applyFont="1" applyFill="1" applyBorder="1" applyAlignment="1" applyProtection="1">
      <alignment horizontal="center" vertical="center" wrapText="1"/>
    </xf>
    <xf numFmtId="49" fontId="20" fillId="0" borderId="2" xfId="4" applyNumberFormat="1" applyFont="1" applyFill="1" applyBorder="1" applyAlignment="1" applyProtection="1">
      <alignment horizontal="left" vertical="center" wrapText="1"/>
    </xf>
    <xf numFmtId="49" fontId="20" fillId="0" borderId="2" xfId="4" applyNumberFormat="1" applyFont="1" applyFill="1" applyBorder="1" applyAlignment="1" applyProtection="1">
      <alignment horizontal="center" vertical="center" wrapText="1"/>
    </xf>
    <xf numFmtId="183" fontId="20" fillId="0" borderId="2" xfId="4" applyNumberFormat="1" applyFont="1" applyFill="1" applyBorder="1" applyAlignment="1" applyProtection="1">
      <alignment horizontal="center" vertical="center" wrapText="1"/>
    </xf>
    <xf numFmtId="49" fontId="9" fillId="0" borderId="2" xfId="4" applyNumberFormat="1" applyFont="1" applyFill="1" applyBorder="1" applyAlignment="1" applyProtection="1">
      <alignment horizontal="left" vertical="center" shrinkToFit="1"/>
    </xf>
    <xf numFmtId="49" fontId="9" fillId="0" borderId="2" xfId="4" applyNumberFormat="1" applyFont="1" applyFill="1" applyBorder="1" applyAlignment="1" applyProtection="1">
      <alignment horizontal="center" vertical="center" shrinkToFit="1"/>
    </xf>
    <xf numFmtId="183" fontId="9" fillId="0" borderId="2" xfId="4" applyNumberFormat="1" applyFont="1" applyFill="1" applyBorder="1" applyAlignment="1" applyProtection="1">
      <alignment horizontal="center" vertical="center" shrinkToFit="1"/>
    </xf>
    <xf numFmtId="49" fontId="9" fillId="0" borderId="2" xfId="4" applyNumberFormat="1" applyFont="1" applyFill="1" applyBorder="1" applyAlignment="1" applyProtection="1">
      <alignment horizontal="left" vertical="center" wrapText="1"/>
    </xf>
    <xf numFmtId="49" fontId="9" fillId="0" borderId="2" xfId="4" applyNumberFormat="1" applyFont="1" applyFill="1" applyBorder="1" applyAlignment="1" applyProtection="1">
      <alignment horizontal="center" vertical="center" wrapText="1"/>
    </xf>
    <xf numFmtId="49" fontId="9" fillId="0" borderId="2" xfId="0" applyNumberFormat="1" applyFont="1" applyBorder="1" applyAlignment="1">
      <alignment horizontal="left" vertical="center" wrapText="1"/>
    </xf>
    <xf numFmtId="49" fontId="9" fillId="0" borderId="2" xfId="0" applyNumberFormat="1" applyFont="1" applyBorder="1" applyAlignment="1">
      <alignment horizontal="centerContinuous" vertical="center" wrapText="1"/>
    </xf>
    <xf numFmtId="183" fontId="9" fillId="0" borderId="2" xfId="4" applyNumberFormat="1" applyFont="1" applyFill="1" applyBorder="1" applyAlignment="1">
      <alignment horizontal="center" vertical="center" wrapText="1"/>
    </xf>
    <xf numFmtId="183" fontId="9" fillId="0" borderId="2" xfId="0" applyNumberFormat="1" applyFont="1" applyBorder="1" applyAlignment="1">
      <alignment horizontal="center" vertical="center" wrapText="1"/>
    </xf>
    <xf numFmtId="49" fontId="9" fillId="0" borderId="2" xfId="4" applyNumberFormat="1" applyFont="1" applyFill="1" applyBorder="1" applyAlignment="1" applyProtection="1">
      <alignment horizontal="centerContinuous" vertical="center" wrapText="1"/>
    </xf>
    <xf numFmtId="49" fontId="21" fillId="0" borderId="2" xfId="4" applyNumberFormat="1" applyFont="1" applyFill="1" applyBorder="1" applyAlignment="1" applyProtection="1">
      <alignment horizontal="left" vertical="center" wrapText="1"/>
    </xf>
    <xf numFmtId="49" fontId="21" fillId="0" borderId="2" xfId="4" applyNumberFormat="1" applyFont="1" applyFill="1" applyBorder="1" applyAlignment="1" applyProtection="1">
      <alignment horizontal="center" vertical="center" wrapText="1"/>
    </xf>
    <xf numFmtId="183" fontId="21" fillId="0" borderId="2" xfId="4" applyNumberFormat="1" applyFont="1" applyFill="1" applyBorder="1" applyAlignment="1" applyProtection="1">
      <alignment horizontal="center" vertical="center" wrapText="1"/>
    </xf>
    <xf numFmtId="183" fontId="9" fillId="0" borderId="2" xfId="4" applyNumberFormat="1" applyFont="1" applyFill="1" applyBorder="1" applyAlignment="1">
      <alignment horizontal="center" vertical="center"/>
    </xf>
    <xf numFmtId="183" fontId="0" fillId="0" borderId="2" xfId="4" applyNumberFormat="1" applyFont="1" applyFill="1" applyBorder="1" applyAlignment="1">
      <alignment horizontal="center" vertical="center"/>
    </xf>
    <xf numFmtId="0" fontId="9" fillId="0" borderId="2" xfId="4" applyNumberFormat="1" applyFont="1" applyFill="1" applyBorder="1" applyAlignment="1" applyProtection="1">
      <alignment horizontal="left" vertical="center" wrapText="1"/>
    </xf>
    <xf numFmtId="0" fontId="9" fillId="0" borderId="4" xfId="4" applyNumberFormat="1" applyFont="1" applyFill="1" applyBorder="1" applyAlignment="1" applyProtection="1">
      <alignment horizontal="center" vertical="center" wrapText="1"/>
    </xf>
    <xf numFmtId="0" fontId="9" fillId="0" borderId="13" xfId="4" applyNumberFormat="1" applyFont="1" applyFill="1" applyBorder="1" applyAlignment="1" applyProtection="1">
      <alignment horizontal="center" vertical="center" wrapText="1"/>
    </xf>
    <xf numFmtId="183" fontId="9" fillId="0" borderId="16" xfId="4" applyNumberFormat="1" applyFont="1" applyFill="1" applyBorder="1" applyAlignment="1" applyProtection="1">
      <alignment horizontal="center" vertical="center" wrapText="1"/>
    </xf>
    <xf numFmtId="183" fontId="0" fillId="0" borderId="2" xfId="0" applyNumberFormat="1" applyBorder="1" applyAlignment="1">
      <alignment horizontal="center" vertical="center"/>
    </xf>
    <xf numFmtId="183" fontId="0" fillId="0" borderId="2" xfId="0" applyNumberFormat="1" applyBorder="1" applyAlignment="1">
      <alignment horizontal="center"/>
    </xf>
    <xf numFmtId="0" fontId="9" fillId="0" borderId="0" xfId="4" applyNumberFormat="1" applyFont="1" applyFill="1" applyAlignment="1">
      <alignment horizontal="right"/>
    </xf>
    <xf numFmtId="183" fontId="17" fillId="0" borderId="2" xfId="4" applyNumberFormat="1" applyFont="1" applyFill="1" applyBorder="1" applyAlignment="1" applyProtection="1">
      <alignment horizontal="center" vertical="center" wrapText="1"/>
    </xf>
    <xf numFmtId="183" fontId="9" fillId="0" borderId="16" xfId="0" applyNumberFormat="1" applyFont="1" applyBorder="1" applyAlignment="1">
      <alignment horizontal="center" vertical="center"/>
    </xf>
    <xf numFmtId="0" fontId="9" fillId="0" borderId="0" xfId="0" applyFont="1" applyFill="1" applyAlignment="1">
      <alignment horizontal="justify" vertical="center"/>
    </xf>
    <xf numFmtId="0" fontId="15" fillId="0" borderId="0" xfId="0" applyFont="1" applyFill="1" applyAlignment="1">
      <alignment horizontal="center" vertical="center"/>
    </xf>
    <xf numFmtId="0" fontId="9" fillId="0" borderId="0" xfId="0" applyFont="1" applyFill="1" applyAlignment="1">
      <alignment horizontal="left" vertical="center"/>
    </xf>
    <xf numFmtId="0" fontId="10" fillId="0" borderId="0" xfId="0" applyFont="1" applyFill="1" applyAlignment="1">
      <alignment horizontal="center" vertical="center"/>
    </xf>
    <xf numFmtId="0" fontId="9" fillId="0" borderId="0" xfId="0" applyFont="1" applyFill="1" applyAlignment="1">
      <alignment horizontal="right" vertical="center"/>
    </xf>
    <xf numFmtId="3" fontId="0" fillId="0" borderId="2" xfId="0" applyNumberFormat="1" applyBorder="1" applyAlignment="1">
      <alignment horizontal="center" vertical="center"/>
    </xf>
    <xf numFmtId="0" fontId="9" fillId="0" borderId="2" xfId="0" applyFont="1" applyFill="1" applyBorder="1" applyAlignment="1">
      <alignment horizontal="justify" vertical="center"/>
    </xf>
    <xf numFmtId="3" fontId="9" fillId="0" borderId="2" xfId="0" applyNumberFormat="1" applyFont="1" applyFill="1" applyBorder="1" applyAlignment="1">
      <alignment horizontal="justify" vertical="center"/>
    </xf>
    <xf numFmtId="0" fontId="22" fillId="0" borderId="0" xfId="0" applyFont="1" applyFill="1" applyAlignment="1">
      <alignment vertical="center"/>
    </xf>
    <xf numFmtId="0" fontId="23" fillId="0" borderId="0" xfId="0" applyFont="1" applyFill="1" applyAlignment="1">
      <alignment vertical="center"/>
    </xf>
    <xf numFmtId="0" fontId="24" fillId="0" borderId="0" xfId="0" applyFont="1" applyFill="1" applyBorder="1" applyAlignment="1">
      <alignment horizontal="center" vertical="center" wrapText="1"/>
    </xf>
    <xf numFmtId="0" fontId="25" fillId="0" borderId="0" xfId="0" applyFont="1" applyFill="1" applyBorder="1" applyAlignment="1">
      <alignment vertical="center" wrapText="1"/>
    </xf>
    <xf numFmtId="0" fontId="26" fillId="0" borderId="0" xfId="0" applyFont="1" applyFill="1" applyBorder="1" applyAlignment="1">
      <alignment horizontal="right" vertical="center" wrapText="1"/>
    </xf>
    <xf numFmtId="0" fontId="26" fillId="0" borderId="17" xfId="0" applyFont="1" applyFill="1" applyBorder="1" applyAlignment="1">
      <alignment horizontal="center" vertical="center" wrapText="1"/>
    </xf>
    <xf numFmtId="0" fontId="26" fillId="0" borderId="18" xfId="0" applyFont="1" applyFill="1" applyBorder="1" applyAlignment="1">
      <alignment horizontal="center" vertical="center" wrapText="1"/>
    </xf>
    <xf numFmtId="0" fontId="26" fillId="0" borderId="19" xfId="0" applyFont="1" applyFill="1" applyBorder="1" applyAlignment="1">
      <alignment horizontal="center" vertical="center" wrapText="1"/>
    </xf>
    <xf numFmtId="0" fontId="26" fillId="0" borderId="20" xfId="0" applyFont="1" applyFill="1" applyBorder="1" applyAlignment="1">
      <alignment horizontal="center" vertical="center" wrapText="1"/>
    </xf>
    <xf numFmtId="4" fontId="26" fillId="0" borderId="17" xfId="0" applyNumberFormat="1" applyFont="1" applyFill="1" applyBorder="1" applyAlignment="1">
      <alignment vertical="center" wrapText="1"/>
    </xf>
    <xf numFmtId="0" fontId="26" fillId="0" borderId="0" xfId="0" applyFont="1" applyFill="1" applyBorder="1" applyAlignment="1">
      <alignment vertical="center" wrapText="1"/>
    </xf>
    <xf numFmtId="0" fontId="9" fillId="0" borderId="4" xfId="4" applyNumberFormat="1" applyFont="1" applyFill="1" applyBorder="1" applyAlignment="1">
      <alignment horizontal="center" vertical="center" wrapText="1"/>
    </xf>
    <xf numFmtId="0" fontId="9" fillId="0" borderId="6" xfId="4"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0" xfId="4" applyNumberFormat="1" applyFont="1" applyFill="1" applyAlignment="1">
      <alignment horizontal="center" vertical="center"/>
    </xf>
    <xf numFmtId="0" fontId="9" fillId="0" borderId="0" xfId="4" applyNumberFormat="1" applyFont="1" applyFill="1" applyAlignment="1">
      <alignment horizontal="left" vertical="center"/>
    </xf>
    <xf numFmtId="178" fontId="9" fillId="0" borderId="14" xfId="4" applyNumberFormat="1" applyFont="1" applyFill="1" applyBorder="1" applyAlignment="1" applyProtection="1">
      <alignment horizontal="center" vertical="center" wrapText="1"/>
    </xf>
    <xf numFmtId="0" fontId="9" fillId="0" borderId="11" xfId="4" applyNumberFormat="1" applyFont="1" applyFill="1" applyBorder="1" applyAlignment="1">
      <alignment horizontal="center" vertical="center" wrapText="1"/>
    </xf>
    <xf numFmtId="0" fontId="9" fillId="0" borderId="11" xfId="4" applyNumberFormat="1" applyFont="1" applyFill="1" applyBorder="1" applyAlignment="1" applyProtection="1">
      <alignment horizontal="center" vertical="center" wrapText="1"/>
    </xf>
    <xf numFmtId="49" fontId="9" fillId="0" borderId="2" xfId="4" applyNumberFormat="1" applyFont="1" applyFill="1" applyBorder="1" applyAlignment="1">
      <alignment horizontal="left" vertical="center" wrapText="1"/>
    </xf>
    <xf numFmtId="0" fontId="9" fillId="0" borderId="2" xfId="4" applyNumberFormat="1" applyFont="1" applyFill="1" applyBorder="1" applyAlignment="1">
      <alignment vertical="center" wrapText="1"/>
    </xf>
    <xf numFmtId="0" fontId="9" fillId="0" borderId="0" xfId="4" applyNumberFormat="1" applyFont="1" applyFill="1" applyAlignment="1" applyProtection="1">
      <alignment horizontal="right" vertical="center" wrapText="1"/>
    </xf>
    <xf numFmtId="0" fontId="9" fillId="0" borderId="14" xfId="4" applyNumberFormat="1" applyFont="1" applyFill="1" applyBorder="1" applyAlignment="1" applyProtection="1">
      <alignment horizontal="center" vertical="center" wrapText="1"/>
    </xf>
    <xf numFmtId="4" fontId="9" fillId="0" borderId="2" xfId="4" applyNumberFormat="1" applyFont="1" applyFill="1" applyBorder="1" applyAlignment="1">
      <alignment horizontal="center" vertical="center" wrapText="1"/>
    </xf>
    <xf numFmtId="179" fontId="9" fillId="0" borderId="2" xfId="4" applyNumberFormat="1" applyFont="1" applyFill="1" applyBorder="1" applyAlignment="1">
      <alignment horizontal="center" vertical="center"/>
    </xf>
    <xf numFmtId="0" fontId="9" fillId="0" borderId="1" xfId="4" applyNumberFormat="1" applyFont="1" applyFill="1" applyBorder="1" applyAlignment="1">
      <alignment horizontal="right" vertical="center" wrapText="1"/>
    </xf>
    <xf numFmtId="179" fontId="0" fillId="0" borderId="2" xfId="4" applyNumberFormat="1" applyFont="1" applyFill="1" applyBorder="1" applyAlignment="1">
      <alignment horizontal="center" vertical="center"/>
    </xf>
    <xf numFmtId="179" fontId="0" fillId="0" borderId="2" xfId="0" applyNumberFormat="1" applyBorder="1" applyAlignment="1">
      <alignment horizontal="center" vertical="center" wrapText="1"/>
    </xf>
    <xf numFmtId="179" fontId="9" fillId="0" borderId="3" xfId="4" applyNumberFormat="1" applyFont="1" applyFill="1" applyBorder="1" applyAlignment="1">
      <alignment horizontal="center" vertical="center"/>
    </xf>
    <xf numFmtId="179" fontId="0" fillId="0" borderId="0" xfId="0" applyNumberFormat="1" applyFill="1"/>
    <xf numFmtId="180" fontId="0" fillId="0" borderId="2" xfId="0" applyNumberFormat="1" applyBorder="1" applyAlignment="1">
      <alignment horizontal="center" vertical="center"/>
    </xf>
    <xf numFmtId="179" fontId="0" fillId="0" borderId="0" xfId="0" applyNumberFormat="1" applyFill="1" applyAlignment="1">
      <alignment horizontal="center" vertical="center"/>
    </xf>
    <xf numFmtId="9" fontId="9" fillId="0" borderId="0" xfId="4" applyNumberFormat="1" applyFont="1" applyFill="1" applyAlignment="1">
      <alignment horizontal="center" vertical="center" wrapText="1"/>
    </xf>
    <xf numFmtId="9" fontId="9" fillId="0" borderId="0" xfId="4" applyNumberFormat="1" applyFont="1" applyFill="1" applyAlignment="1">
      <alignment horizontal="left" vertical="center" wrapText="1"/>
    </xf>
    <xf numFmtId="0" fontId="9" fillId="0" borderId="0" xfId="4" applyNumberFormat="1" applyFont="1" applyFill="1" applyBorder="1" applyAlignment="1" applyProtection="1">
      <alignment wrapText="1"/>
    </xf>
    <xf numFmtId="0" fontId="9" fillId="0" borderId="7" xfId="4" applyNumberFormat="1" applyFont="1" applyFill="1" applyBorder="1" applyAlignment="1" applyProtection="1">
      <alignment horizontal="center" vertical="center" wrapText="1"/>
    </xf>
    <xf numFmtId="0" fontId="9" fillId="0" borderId="5" xfId="4" applyNumberFormat="1" applyFont="1" applyFill="1" applyBorder="1" applyAlignment="1" applyProtection="1">
      <alignment horizontal="center" vertical="center" wrapText="1"/>
    </xf>
    <xf numFmtId="0" fontId="9" fillId="0" borderId="1" xfId="4" applyNumberFormat="1" applyFont="1" applyFill="1" applyBorder="1" applyAlignment="1" applyProtection="1">
      <alignment horizontal="center" vertical="center" wrapText="1"/>
    </xf>
    <xf numFmtId="180" fontId="0" fillId="0" borderId="2" xfId="0" applyNumberFormat="1" applyBorder="1" applyAlignment="1">
      <alignment horizontal="center" vertical="center" wrapText="1"/>
    </xf>
    <xf numFmtId="3" fontId="0" fillId="0" borderId="2" xfId="0" applyNumberFormat="1" applyBorder="1" applyAlignment="1">
      <alignment horizontal="center" vertical="center" wrapText="1"/>
    </xf>
    <xf numFmtId="0" fontId="9" fillId="0" borderId="8" xfId="4" applyNumberFormat="1" applyFont="1" applyFill="1" applyBorder="1" applyAlignment="1" applyProtection="1">
      <alignment horizontal="center" vertical="center" wrapText="1"/>
    </xf>
    <xf numFmtId="0" fontId="9" fillId="0" borderId="12" xfId="4" applyNumberFormat="1" applyFont="1" applyFill="1" applyBorder="1" applyAlignment="1" applyProtection="1">
      <alignment horizontal="center" vertical="center" wrapText="1"/>
    </xf>
    <xf numFmtId="0" fontId="9" fillId="0" borderId="2" xfId="4" applyNumberFormat="1" applyFont="1" applyFill="1" applyBorder="1" applyAlignment="1" applyProtection="1">
      <alignment vertical="center" wrapText="1"/>
    </xf>
    <xf numFmtId="179" fontId="9" fillId="0" borderId="2" xfId="0" applyNumberFormat="1" applyFont="1" applyFill="1" applyBorder="1" applyAlignment="1">
      <alignment horizontal="center" vertical="center" wrapText="1"/>
    </xf>
    <xf numFmtId="179" fontId="9" fillId="0" borderId="2" xfId="0" applyNumberFormat="1" applyFont="1" applyFill="1" applyBorder="1"/>
    <xf numFmtId="179" fontId="0" fillId="0" borderId="2" xfId="0" applyNumberFormat="1" applyFill="1" applyBorder="1"/>
    <xf numFmtId="179" fontId="9" fillId="0" borderId="2" xfId="4" applyNumberFormat="1" applyFont="1" applyFill="1" applyBorder="1" applyAlignment="1">
      <alignment vertical="center"/>
    </xf>
    <xf numFmtId="179" fontId="9" fillId="0" borderId="2" xfId="4" applyNumberFormat="1" applyFont="1" applyFill="1" applyBorder="1" applyAlignment="1">
      <alignment horizontal="centerContinuous" vertical="center"/>
    </xf>
    <xf numFmtId="0" fontId="9" fillId="0" borderId="6" xfId="0" applyNumberFormat="1" applyFont="1" applyFill="1" applyBorder="1" applyAlignment="1" applyProtection="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8" xfId="0" applyFont="1" applyFill="1" applyBorder="1" applyAlignment="1">
      <alignment horizontal="center" vertical="center"/>
    </xf>
    <xf numFmtId="0" fontId="9" fillId="0" borderId="21" xfId="0" applyFont="1" applyFill="1" applyBorder="1" applyAlignment="1">
      <alignment horizontal="center" vertical="center"/>
    </xf>
    <xf numFmtId="0" fontId="9" fillId="0" borderId="2" xfId="0" applyNumberFormat="1" applyFont="1" applyFill="1" applyBorder="1" applyAlignment="1" applyProtection="1">
      <alignment vertical="center"/>
    </xf>
    <xf numFmtId="180" fontId="0" fillId="0" borderId="21" xfId="0" applyNumberFormat="1" applyBorder="1" applyAlignment="1">
      <alignment horizontal="center" vertical="center"/>
    </xf>
    <xf numFmtId="0" fontId="9" fillId="0" borderId="21" xfId="0" applyNumberFormat="1" applyFont="1" applyFill="1" applyBorder="1" applyAlignment="1" applyProtection="1">
      <alignment vertical="center"/>
    </xf>
    <xf numFmtId="180" fontId="9" fillId="0" borderId="21" xfId="0" applyNumberFormat="1" applyFont="1" applyFill="1" applyBorder="1" applyAlignment="1">
      <alignment horizontal="center" vertical="center"/>
    </xf>
    <xf numFmtId="180" fontId="9" fillId="0" borderId="21" xfId="0" applyNumberFormat="1" applyFont="1" applyFill="1" applyBorder="1" applyAlignment="1">
      <alignment horizontal="center" vertical="center" wrapText="1"/>
    </xf>
    <xf numFmtId="180" fontId="9" fillId="0" borderId="2" xfId="0" applyNumberFormat="1" applyFont="1" applyFill="1" applyBorder="1" applyAlignment="1">
      <alignment vertical="center" wrapText="1"/>
    </xf>
    <xf numFmtId="180" fontId="9" fillId="0" borderId="2" xfId="0" applyNumberFormat="1" applyFont="1" applyFill="1" applyBorder="1" applyAlignment="1">
      <alignment horizontal="center" vertical="center"/>
    </xf>
    <xf numFmtId="0" fontId="9" fillId="0" borderId="21" xfId="0" applyNumberFormat="1" applyFont="1" applyFill="1" applyBorder="1" applyAlignment="1" applyProtection="1">
      <alignment horizontal="left" vertical="center" wrapText="1"/>
    </xf>
    <xf numFmtId="184" fontId="0" fillId="0" borderId="2" xfId="0" applyNumberFormat="1" applyBorder="1" applyAlignment="1">
      <alignment horizontal="center" vertical="center"/>
    </xf>
    <xf numFmtId="180" fontId="9" fillId="0" borderId="2" xfId="0" applyNumberFormat="1" applyFont="1" applyFill="1" applyBorder="1" applyAlignment="1">
      <alignment vertical="center"/>
    </xf>
    <xf numFmtId="0" fontId="0" fillId="0" borderId="0" xfId="0" applyFont="1" applyFill="1"/>
    <xf numFmtId="0" fontId="9" fillId="0" borderId="0" xfId="4" applyNumberFormat="1" applyFont="1" applyFill="1" applyAlignment="1">
      <alignment horizontal="centerContinuous" vertical="center" wrapText="1"/>
    </xf>
    <xf numFmtId="0" fontId="9" fillId="0" borderId="1" xfId="4" applyNumberFormat="1" applyFont="1" applyFill="1" applyBorder="1" applyAlignment="1">
      <alignment horizontal="left" vertical="center" wrapText="1"/>
    </xf>
    <xf numFmtId="180" fontId="27" fillId="0" borderId="2" xfId="4" applyNumberFormat="1" applyFont="1" applyFill="1" applyBorder="1" applyAlignment="1">
      <alignment horizontal="center" vertical="center" wrapText="1"/>
    </xf>
    <xf numFmtId="0" fontId="9" fillId="0" borderId="1" xfId="4" applyNumberFormat="1" applyFont="1" applyFill="1" applyBorder="1" applyAlignment="1" applyProtection="1">
      <alignment horizontal="right" wrapText="1"/>
    </xf>
    <xf numFmtId="0" fontId="10" fillId="0" borderId="0" xfId="0" applyNumberFormat="1" applyFont="1" applyFill="1" applyAlignment="1" applyProtection="1">
      <alignment vertical="center"/>
    </xf>
    <xf numFmtId="0" fontId="16" fillId="0" borderId="0" xfId="0" applyNumberFormat="1" applyFont="1" applyFill="1" applyAlignment="1" applyProtection="1">
      <alignment horizontal="centerContinuous" vertical="center"/>
    </xf>
    <xf numFmtId="0" fontId="10" fillId="0" borderId="1" xfId="0" applyNumberFormat="1" applyFont="1" applyFill="1" applyBorder="1" applyAlignment="1" applyProtection="1">
      <alignment vertical="center"/>
    </xf>
    <xf numFmtId="0" fontId="9" fillId="0" borderId="2" xfId="0" applyNumberFormat="1" applyFont="1" applyFill="1" applyBorder="1" applyAlignment="1" applyProtection="1">
      <alignment horizontal="centerContinuous" vertical="center"/>
    </xf>
    <xf numFmtId="0" fontId="0" fillId="0" borderId="2" xfId="0" applyNumberFormat="1" applyFont="1" applyFill="1" applyBorder="1" applyAlignment="1" applyProtection="1">
      <alignment horizontal="centerContinuous" vertical="center"/>
    </xf>
    <xf numFmtId="0" fontId="9" fillId="0" borderId="13" xfId="0" applyNumberFormat="1" applyFont="1" applyFill="1" applyBorder="1" applyAlignment="1" applyProtection="1">
      <alignment horizontal="center" vertical="center" wrapText="1"/>
    </xf>
    <xf numFmtId="179" fontId="9" fillId="0" borderId="13" xfId="0" applyNumberFormat="1" applyFont="1" applyBorder="1" applyAlignment="1">
      <alignment horizontal="center" vertical="center" wrapText="1"/>
    </xf>
    <xf numFmtId="0" fontId="9" fillId="0" borderId="3" xfId="0" applyNumberFormat="1" applyFont="1" applyFill="1" applyBorder="1" applyAlignment="1" applyProtection="1">
      <alignment vertical="center"/>
    </xf>
    <xf numFmtId="0" fontId="9" fillId="0" borderId="4" xfId="0" applyNumberFormat="1" applyFont="1" applyFill="1" applyBorder="1" applyAlignment="1" applyProtection="1">
      <alignment vertical="center"/>
    </xf>
    <xf numFmtId="179" fontId="9" fillId="0" borderId="15" xfId="0" applyNumberFormat="1" applyFont="1" applyFill="1" applyBorder="1" applyAlignment="1" applyProtection="1">
      <alignment horizontal="center" vertical="center" wrapText="1"/>
    </xf>
    <xf numFmtId="0" fontId="0" fillId="0" borderId="2" xfId="0" applyFont="1" applyFill="1" applyBorder="1"/>
    <xf numFmtId="179" fontId="9" fillId="0" borderId="15" xfId="0" applyNumberFormat="1" applyFont="1" applyFill="1" applyBorder="1" applyAlignment="1" applyProtection="1">
      <alignment horizontal="right" vertical="center" wrapText="1"/>
    </xf>
    <xf numFmtId="183" fontId="9" fillId="0" borderId="15" xfId="0" applyNumberFormat="1" applyFont="1" applyFill="1" applyBorder="1" applyAlignment="1" applyProtection="1">
      <alignment horizontal="right" vertical="center" wrapText="1"/>
    </xf>
    <xf numFmtId="0" fontId="9" fillId="0" borderId="3" xfId="0" applyNumberFormat="1" applyFont="1" applyFill="1" applyBorder="1" applyAlignment="1" applyProtection="1">
      <alignment horizontal="left" vertical="center" wrapText="1"/>
    </xf>
    <xf numFmtId="0" fontId="9" fillId="0" borderId="6" xfId="0" applyNumberFormat="1" applyFont="1" applyFill="1" applyBorder="1" applyAlignment="1" applyProtection="1">
      <alignment vertical="center"/>
    </xf>
    <xf numFmtId="0" fontId="9" fillId="0" borderId="7" xfId="0" applyNumberFormat="1" applyFont="1" applyFill="1" applyBorder="1" applyAlignment="1" applyProtection="1">
      <alignment horizontal="left" vertical="center" wrapText="1"/>
    </xf>
    <xf numFmtId="0" fontId="9" fillId="0" borderId="11" xfId="0" applyNumberFormat="1" applyFont="1" applyFill="1" applyBorder="1" applyAlignment="1" applyProtection="1">
      <alignment horizontal="left" vertical="center" wrapText="1"/>
    </xf>
    <xf numFmtId="183" fontId="9" fillId="0" borderId="22" xfId="0" applyNumberFormat="1" applyFont="1" applyFill="1" applyBorder="1" applyAlignment="1" applyProtection="1">
      <alignment horizontal="right" vertical="center" wrapText="1"/>
    </xf>
    <xf numFmtId="0" fontId="9" fillId="0" borderId="13" xfId="0" applyNumberFormat="1" applyFont="1" applyFill="1" applyBorder="1" applyAlignment="1" applyProtection="1">
      <alignment vertical="center"/>
    </xf>
    <xf numFmtId="0" fontId="9" fillId="0" borderId="4" xfId="0" applyNumberFormat="1" applyFont="1" applyFill="1" applyBorder="1" applyAlignment="1" applyProtection="1">
      <alignment horizontal="center" vertical="center"/>
    </xf>
    <xf numFmtId="183" fontId="9" fillId="0" borderId="13" xfId="0" applyNumberFormat="1" applyFont="1" applyBorder="1" applyAlignment="1">
      <alignment horizontal="center" vertical="center" wrapText="1"/>
    </xf>
    <xf numFmtId="0" fontId="9" fillId="0" borderId="2" xfId="0" applyNumberFormat="1" applyFont="1" applyFill="1" applyBorder="1" applyProtection="1"/>
    <xf numFmtId="0" fontId="0" fillId="0" borderId="0" xfId="0" applyNumberFormat="1" applyFont="1" applyFill="1" applyProtection="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RowLevel_0" xfId="49"/>
    <cellStyle name="ColLevel_0" xfId="50"/>
    <cellStyle name="常规 2"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1" Type="http://schemas.openxmlformats.org/officeDocument/2006/relationships/sharedStrings" Target="sharedStrings.xml"/><Relationship Id="rId30" Type="http://schemas.openxmlformats.org/officeDocument/2006/relationships/styles" Target="style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2"/>
  <sheetViews>
    <sheetView showGridLines="0" showZeros="0" zoomScale="115" zoomScaleNormal="115" workbookViewId="0">
      <selection activeCell="B7" sqref="B7"/>
    </sheetView>
  </sheetViews>
  <sheetFormatPr defaultColWidth="9.16666666666667" defaultRowHeight="11.25"/>
  <cols>
    <col min="1" max="1" width="49.5" style="1" customWidth="1"/>
    <col min="2" max="2" width="22.5" style="1" customWidth="1"/>
    <col min="3" max="3" width="34.3333333333333" style="1" customWidth="1"/>
    <col min="4" max="4" width="22.8333333333333" style="1" customWidth="1"/>
    <col min="5" max="5" width="34.3333333333333" style="1" customWidth="1"/>
    <col min="6" max="6" width="21.3333333333333" style="1" customWidth="1"/>
    <col min="7" max="7" width="34.3333333333333" style="1" customWidth="1"/>
    <col min="8" max="8" width="20" style="1" customWidth="1"/>
    <col min="9" max="16384" width="9.16666666666667" style="1"/>
  </cols>
  <sheetData>
    <row r="1" ht="21" customHeight="1" spans="1:256">
      <c r="A1" s="355" t="s">
        <v>0</v>
      </c>
      <c r="B1" s="355"/>
      <c r="C1" s="355"/>
      <c r="D1" s="355"/>
      <c r="E1" s="355"/>
      <c r="G1" s="126"/>
      <c r="H1" s="122" t="s">
        <v>1</v>
      </c>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126"/>
      <c r="EC1" s="126"/>
      <c r="ED1" s="126"/>
      <c r="EE1" s="126"/>
      <c r="EF1" s="126"/>
      <c r="EG1" s="126"/>
      <c r="EH1" s="126"/>
      <c r="EI1" s="126"/>
      <c r="EJ1" s="126"/>
      <c r="EK1" s="126"/>
      <c r="EL1" s="126"/>
      <c r="EM1" s="126"/>
      <c r="EN1" s="126"/>
      <c r="EO1" s="126"/>
      <c r="EP1" s="126"/>
      <c r="EQ1" s="126"/>
      <c r="ER1" s="126"/>
      <c r="ES1" s="126"/>
      <c r="ET1" s="126"/>
      <c r="EU1" s="126"/>
      <c r="EV1" s="126"/>
      <c r="EW1" s="126"/>
      <c r="EX1" s="126"/>
      <c r="EY1" s="126"/>
      <c r="EZ1" s="126"/>
      <c r="FA1" s="126"/>
      <c r="FB1" s="126"/>
      <c r="FC1" s="126"/>
      <c r="FD1" s="126"/>
      <c r="FE1" s="126"/>
      <c r="FF1" s="126"/>
      <c r="FG1" s="126"/>
      <c r="FH1" s="126"/>
      <c r="FI1" s="126"/>
      <c r="FJ1" s="126"/>
      <c r="FK1" s="126"/>
      <c r="FL1" s="126"/>
      <c r="FM1" s="126"/>
      <c r="FN1" s="126"/>
      <c r="FO1" s="126"/>
      <c r="FP1" s="126"/>
      <c r="FQ1" s="126"/>
      <c r="FR1" s="126"/>
      <c r="FS1" s="126"/>
      <c r="FT1" s="126"/>
      <c r="FU1" s="126"/>
      <c r="FV1" s="126"/>
      <c r="FW1" s="126"/>
      <c r="FX1" s="126"/>
      <c r="FY1" s="126"/>
      <c r="FZ1" s="126"/>
      <c r="GA1" s="126"/>
      <c r="GB1" s="126"/>
      <c r="GC1" s="126"/>
      <c r="GD1" s="126"/>
      <c r="GE1" s="126"/>
      <c r="GF1" s="126"/>
      <c r="GG1" s="126"/>
      <c r="GH1" s="126"/>
      <c r="GI1" s="126"/>
      <c r="GJ1" s="126"/>
      <c r="GK1" s="126"/>
      <c r="GL1" s="126"/>
      <c r="GM1" s="126"/>
      <c r="GN1" s="126"/>
      <c r="GO1" s="126"/>
      <c r="GP1" s="126"/>
      <c r="GQ1" s="126"/>
      <c r="GR1" s="126"/>
      <c r="GS1" s="126"/>
      <c r="GT1" s="126"/>
      <c r="GU1" s="126"/>
      <c r="GV1" s="126"/>
      <c r="GW1" s="126"/>
      <c r="GX1" s="126"/>
      <c r="GY1" s="126"/>
      <c r="GZ1" s="126"/>
      <c r="HA1" s="126"/>
      <c r="HB1" s="126"/>
      <c r="HC1" s="126"/>
      <c r="HD1" s="126"/>
      <c r="HE1" s="126"/>
      <c r="HF1" s="126"/>
      <c r="HG1" s="126"/>
      <c r="HH1" s="126"/>
      <c r="HI1" s="126"/>
      <c r="HJ1" s="126"/>
      <c r="HK1" s="126"/>
      <c r="HL1" s="126"/>
      <c r="HM1" s="126"/>
      <c r="HN1" s="126"/>
      <c r="HO1" s="126"/>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c r="IV1" s="126"/>
    </row>
    <row r="2" ht="21" customHeight="1" spans="1:256">
      <c r="A2" s="106" t="s">
        <v>2</v>
      </c>
      <c r="B2" s="106"/>
      <c r="C2" s="106"/>
      <c r="D2" s="106"/>
      <c r="E2" s="106"/>
      <c r="F2" s="106"/>
      <c r="G2" s="356"/>
      <c r="H2" s="356"/>
      <c r="I2" s="35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c r="BF2" s="126"/>
      <c r="BG2" s="126"/>
      <c r="BH2" s="126"/>
      <c r="BI2" s="126"/>
      <c r="BJ2" s="126"/>
      <c r="BK2" s="126"/>
      <c r="BL2" s="126"/>
      <c r="BM2" s="126"/>
      <c r="BN2" s="126"/>
      <c r="BO2" s="126"/>
      <c r="BP2" s="126"/>
      <c r="BQ2" s="126"/>
      <c r="BR2" s="126"/>
      <c r="BS2" s="126"/>
      <c r="BT2" s="126"/>
      <c r="BU2" s="126"/>
      <c r="BV2" s="126"/>
      <c r="BW2" s="126"/>
      <c r="BX2" s="126"/>
      <c r="BY2" s="126"/>
      <c r="BZ2" s="126"/>
      <c r="CA2" s="126"/>
      <c r="CB2" s="126"/>
      <c r="CC2" s="126"/>
      <c r="CD2" s="126"/>
      <c r="CE2" s="126"/>
      <c r="CF2" s="126"/>
      <c r="CG2" s="126"/>
      <c r="CH2" s="126"/>
      <c r="CI2" s="126"/>
      <c r="CJ2" s="126"/>
      <c r="CK2" s="126"/>
      <c r="CL2" s="126"/>
      <c r="CM2" s="126"/>
      <c r="CN2" s="126"/>
      <c r="CO2" s="126"/>
      <c r="CP2" s="126"/>
      <c r="CQ2" s="126"/>
      <c r="CR2" s="126"/>
      <c r="CS2" s="126"/>
      <c r="CT2" s="126"/>
      <c r="CU2" s="126"/>
      <c r="CV2" s="126"/>
      <c r="CW2" s="126"/>
      <c r="CX2" s="126"/>
      <c r="CY2" s="126"/>
      <c r="CZ2" s="126"/>
      <c r="DA2" s="126"/>
      <c r="DB2" s="126"/>
      <c r="DC2" s="126"/>
      <c r="DD2" s="126"/>
      <c r="DE2" s="126"/>
      <c r="DF2" s="126"/>
      <c r="DG2" s="126"/>
      <c r="DH2" s="126"/>
      <c r="DI2" s="126"/>
      <c r="DJ2" s="126"/>
      <c r="DK2" s="126"/>
      <c r="DL2" s="126"/>
      <c r="DM2" s="126"/>
      <c r="DN2" s="126"/>
      <c r="DO2" s="126"/>
      <c r="DP2" s="126"/>
      <c r="DQ2" s="126"/>
      <c r="DR2" s="126"/>
      <c r="DS2" s="126"/>
      <c r="DT2" s="126"/>
      <c r="DU2" s="126"/>
      <c r="DV2" s="126"/>
      <c r="DW2" s="126"/>
      <c r="DX2" s="126"/>
      <c r="DY2" s="126"/>
      <c r="DZ2" s="126"/>
      <c r="EA2" s="126"/>
      <c r="EB2" s="126"/>
      <c r="EC2" s="126"/>
      <c r="ED2" s="126"/>
      <c r="EE2" s="126"/>
      <c r="EF2" s="126"/>
      <c r="EG2" s="126"/>
      <c r="EH2" s="126"/>
      <c r="EI2" s="126"/>
      <c r="EJ2" s="126"/>
      <c r="EK2" s="126"/>
      <c r="EL2" s="126"/>
      <c r="EM2" s="126"/>
      <c r="EN2" s="126"/>
      <c r="EO2" s="126"/>
      <c r="EP2" s="126"/>
      <c r="EQ2" s="126"/>
      <c r="ER2" s="126"/>
      <c r="ES2" s="126"/>
      <c r="ET2" s="126"/>
      <c r="EU2" s="126"/>
      <c r="EV2" s="126"/>
      <c r="EW2" s="126"/>
      <c r="EX2" s="126"/>
      <c r="EY2" s="126"/>
      <c r="EZ2" s="126"/>
      <c r="FA2" s="126"/>
      <c r="FB2" s="126"/>
      <c r="FC2" s="126"/>
      <c r="FD2" s="126"/>
      <c r="FE2" s="126"/>
      <c r="FF2" s="126"/>
      <c r="FG2" s="126"/>
      <c r="FH2" s="126"/>
      <c r="FI2" s="126"/>
      <c r="FJ2" s="126"/>
      <c r="FK2" s="126"/>
      <c r="FL2" s="126"/>
      <c r="FM2" s="126"/>
      <c r="FN2" s="126"/>
      <c r="FO2" s="126"/>
      <c r="FP2" s="126"/>
      <c r="FQ2" s="126"/>
      <c r="FR2" s="126"/>
      <c r="FS2" s="126"/>
      <c r="FT2" s="126"/>
      <c r="FU2" s="126"/>
      <c r="FV2" s="126"/>
      <c r="FW2" s="126"/>
      <c r="FX2" s="126"/>
      <c r="FY2" s="126"/>
      <c r="FZ2" s="126"/>
      <c r="GA2" s="126"/>
      <c r="GB2" s="126"/>
      <c r="GC2" s="126"/>
      <c r="GD2" s="126"/>
      <c r="GE2" s="126"/>
      <c r="GF2" s="126"/>
      <c r="GG2" s="126"/>
      <c r="GH2" s="126"/>
      <c r="GI2" s="126"/>
      <c r="GJ2" s="126"/>
      <c r="GK2" s="126"/>
      <c r="GL2" s="126"/>
      <c r="GM2" s="126"/>
      <c r="GN2" s="126"/>
      <c r="GO2" s="126"/>
      <c r="GP2" s="126"/>
      <c r="GQ2" s="126"/>
      <c r="GR2" s="126"/>
      <c r="GS2" s="126"/>
      <c r="GT2" s="126"/>
      <c r="GU2" s="126"/>
      <c r="GV2" s="126"/>
      <c r="GW2" s="126"/>
      <c r="GX2" s="126"/>
      <c r="GY2" s="126"/>
      <c r="GZ2" s="126"/>
      <c r="HA2" s="126"/>
      <c r="HB2" s="126"/>
      <c r="HC2" s="126"/>
      <c r="HD2" s="126"/>
      <c r="HE2" s="126"/>
      <c r="HF2" s="126"/>
      <c r="HG2" s="126"/>
      <c r="HH2" s="126"/>
      <c r="HI2" s="126"/>
      <c r="HJ2" s="126"/>
      <c r="HK2" s="126"/>
      <c r="HL2" s="126"/>
      <c r="HM2" s="126"/>
      <c r="HN2" s="126"/>
      <c r="HO2" s="126"/>
      <c r="HP2" s="126"/>
      <c r="HQ2" s="126"/>
      <c r="HR2" s="126"/>
      <c r="HS2" s="126"/>
      <c r="HT2" s="126"/>
      <c r="HU2" s="126"/>
      <c r="HV2" s="126"/>
      <c r="HW2" s="126"/>
      <c r="HX2" s="126"/>
      <c r="HY2" s="126"/>
      <c r="HZ2" s="126"/>
      <c r="IA2" s="126"/>
      <c r="IB2" s="126"/>
      <c r="IC2" s="126"/>
      <c r="ID2" s="126"/>
      <c r="IE2" s="126"/>
      <c r="IF2" s="126"/>
      <c r="IG2" s="126"/>
      <c r="IH2" s="126"/>
      <c r="II2" s="126"/>
      <c r="IJ2" s="126"/>
      <c r="IK2" s="126"/>
      <c r="IL2" s="126"/>
      <c r="IM2" s="126"/>
      <c r="IN2" s="126"/>
      <c r="IO2" s="126"/>
      <c r="IP2" s="126"/>
      <c r="IQ2" s="126"/>
      <c r="IR2" s="126"/>
      <c r="IS2" s="126"/>
      <c r="IT2" s="126"/>
      <c r="IU2" s="126"/>
      <c r="IV2" s="126"/>
    </row>
    <row r="3" ht="21" customHeight="1" spans="1:256">
      <c r="A3" s="357"/>
      <c r="B3" s="357"/>
      <c r="C3" s="357"/>
      <c r="D3" s="355"/>
      <c r="E3" s="355"/>
      <c r="G3" s="126"/>
      <c r="H3" s="124" t="s">
        <v>3</v>
      </c>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126"/>
      <c r="AJ3" s="126"/>
      <c r="AK3" s="126"/>
      <c r="AL3" s="126"/>
      <c r="AM3" s="126"/>
      <c r="AN3" s="126"/>
      <c r="AO3" s="126"/>
      <c r="AP3" s="126"/>
      <c r="AQ3" s="126"/>
      <c r="AR3" s="126"/>
      <c r="AS3" s="126"/>
      <c r="AT3" s="126"/>
      <c r="AU3" s="126"/>
      <c r="AV3" s="126"/>
      <c r="AW3" s="126"/>
      <c r="AX3" s="126"/>
      <c r="AY3" s="126"/>
      <c r="AZ3" s="126"/>
      <c r="BA3" s="126"/>
      <c r="BB3" s="126"/>
      <c r="BC3" s="126"/>
      <c r="BD3" s="126"/>
      <c r="BE3" s="126"/>
      <c r="BF3" s="126"/>
      <c r="BG3" s="126"/>
      <c r="BH3" s="126"/>
      <c r="BI3" s="126"/>
      <c r="BJ3" s="126"/>
      <c r="BK3" s="126"/>
      <c r="BL3" s="126"/>
      <c r="BM3" s="126"/>
      <c r="BN3" s="126"/>
      <c r="BO3" s="126"/>
      <c r="BP3" s="126"/>
      <c r="BQ3" s="126"/>
      <c r="BR3" s="126"/>
      <c r="BS3" s="126"/>
      <c r="BT3" s="126"/>
      <c r="BU3" s="126"/>
      <c r="BV3" s="126"/>
      <c r="BW3" s="126"/>
      <c r="BX3" s="126"/>
      <c r="BY3" s="126"/>
      <c r="BZ3" s="126"/>
      <c r="CA3" s="126"/>
      <c r="CB3" s="126"/>
      <c r="CC3" s="126"/>
      <c r="CD3" s="126"/>
      <c r="CE3" s="126"/>
      <c r="CF3" s="126"/>
      <c r="CG3" s="126"/>
      <c r="CH3" s="126"/>
      <c r="CI3" s="126"/>
      <c r="CJ3" s="126"/>
      <c r="CK3" s="126"/>
      <c r="CL3" s="126"/>
      <c r="CM3" s="126"/>
      <c r="CN3" s="126"/>
      <c r="CO3" s="126"/>
      <c r="CP3" s="126"/>
      <c r="CQ3" s="126"/>
      <c r="CR3" s="126"/>
      <c r="CS3" s="126"/>
      <c r="CT3" s="126"/>
      <c r="CU3" s="126"/>
      <c r="CV3" s="126"/>
      <c r="CW3" s="126"/>
      <c r="CX3" s="126"/>
      <c r="CY3" s="126"/>
      <c r="CZ3" s="126"/>
      <c r="DA3" s="126"/>
      <c r="DB3" s="126"/>
      <c r="DC3" s="126"/>
      <c r="DD3" s="126"/>
      <c r="DE3" s="126"/>
      <c r="DF3" s="126"/>
      <c r="DG3" s="126"/>
      <c r="DH3" s="126"/>
      <c r="DI3" s="126"/>
      <c r="DJ3" s="126"/>
      <c r="DK3" s="126"/>
      <c r="DL3" s="126"/>
      <c r="DM3" s="126"/>
      <c r="DN3" s="126"/>
      <c r="DO3" s="126"/>
      <c r="DP3" s="126"/>
      <c r="DQ3" s="126"/>
      <c r="DR3" s="126"/>
      <c r="DS3" s="126"/>
      <c r="DT3" s="126"/>
      <c r="DU3" s="126"/>
      <c r="DV3" s="126"/>
      <c r="DW3" s="126"/>
      <c r="DX3" s="126"/>
      <c r="DY3" s="126"/>
      <c r="DZ3" s="126"/>
      <c r="EA3" s="126"/>
      <c r="EB3" s="126"/>
      <c r="EC3" s="126"/>
      <c r="ED3" s="126"/>
      <c r="EE3" s="126"/>
      <c r="EF3" s="126"/>
      <c r="EG3" s="126"/>
      <c r="EH3" s="126"/>
      <c r="EI3" s="126"/>
      <c r="EJ3" s="126"/>
      <c r="EK3" s="126"/>
      <c r="EL3" s="126"/>
      <c r="EM3" s="126"/>
      <c r="EN3" s="126"/>
      <c r="EO3" s="126"/>
      <c r="EP3" s="126"/>
      <c r="EQ3" s="126"/>
      <c r="ER3" s="126"/>
      <c r="ES3" s="126"/>
      <c r="ET3" s="126"/>
      <c r="EU3" s="126"/>
      <c r="EV3" s="126"/>
      <c r="EW3" s="126"/>
      <c r="EX3" s="126"/>
      <c r="EY3" s="126"/>
      <c r="EZ3" s="126"/>
      <c r="FA3" s="126"/>
      <c r="FB3" s="126"/>
      <c r="FC3" s="126"/>
      <c r="FD3" s="126"/>
      <c r="FE3" s="126"/>
      <c r="FF3" s="126"/>
      <c r="FG3" s="126"/>
      <c r="FH3" s="126"/>
      <c r="FI3" s="126"/>
      <c r="FJ3" s="126"/>
      <c r="FK3" s="126"/>
      <c r="FL3" s="126"/>
      <c r="FM3" s="126"/>
      <c r="FN3" s="126"/>
      <c r="FO3" s="126"/>
      <c r="FP3" s="126"/>
      <c r="FQ3" s="126"/>
      <c r="FR3" s="126"/>
      <c r="FS3" s="126"/>
      <c r="FT3" s="126"/>
      <c r="FU3" s="126"/>
      <c r="FV3" s="126"/>
      <c r="FW3" s="126"/>
      <c r="FX3" s="126"/>
      <c r="FY3" s="126"/>
      <c r="FZ3" s="126"/>
      <c r="GA3" s="126"/>
      <c r="GB3" s="126"/>
      <c r="GC3" s="126"/>
      <c r="GD3" s="126"/>
      <c r="GE3" s="126"/>
      <c r="GF3" s="126"/>
      <c r="GG3" s="126"/>
      <c r="GH3" s="126"/>
      <c r="GI3" s="126"/>
      <c r="GJ3" s="126"/>
      <c r="GK3" s="126"/>
      <c r="GL3" s="126"/>
      <c r="GM3" s="126"/>
      <c r="GN3" s="126"/>
      <c r="GO3" s="126"/>
      <c r="GP3" s="126"/>
      <c r="GQ3" s="126"/>
      <c r="GR3" s="126"/>
      <c r="GS3" s="126"/>
      <c r="GT3" s="126"/>
      <c r="GU3" s="126"/>
      <c r="GV3" s="126"/>
      <c r="GW3" s="126"/>
      <c r="GX3" s="126"/>
      <c r="GY3" s="126"/>
      <c r="GZ3" s="126"/>
      <c r="HA3" s="126"/>
      <c r="HB3" s="126"/>
      <c r="HC3" s="126"/>
      <c r="HD3" s="126"/>
      <c r="HE3" s="126"/>
      <c r="HF3" s="126"/>
      <c r="HG3" s="126"/>
      <c r="HH3" s="126"/>
      <c r="HI3" s="126"/>
      <c r="HJ3" s="126"/>
      <c r="HK3" s="126"/>
      <c r="HL3" s="126"/>
      <c r="HM3" s="126"/>
      <c r="HN3" s="126"/>
      <c r="HO3" s="126"/>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c r="IV3" s="126"/>
    </row>
    <row r="4" s="350" customFormat="1" ht="21" customHeight="1" spans="1:256">
      <c r="A4" s="358" t="s">
        <v>4</v>
      </c>
      <c r="B4" s="358"/>
      <c r="C4" s="358" t="s">
        <v>5</v>
      </c>
      <c r="D4" s="358"/>
      <c r="E4" s="358"/>
      <c r="F4" s="358"/>
      <c r="G4" s="359"/>
      <c r="H4" s="359"/>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77"/>
      <c r="BA4" s="377"/>
      <c r="BB4" s="377"/>
      <c r="BC4" s="377"/>
      <c r="BD4" s="377"/>
      <c r="BE4" s="377"/>
      <c r="BF4" s="377"/>
      <c r="BG4" s="377"/>
      <c r="BH4" s="377"/>
      <c r="BI4" s="377"/>
      <c r="BJ4" s="377"/>
      <c r="BK4" s="377"/>
      <c r="BL4" s="377"/>
      <c r="BM4" s="377"/>
      <c r="BN4" s="377"/>
      <c r="BO4" s="377"/>
      <c r="BP4" s="377"/>
      <c r="BQ4" s="377"/>
      <c r="BR4" s="377"/>
      <c r="BS4" s="377"/>
      <c r="BT4" s="377"/>
      <c r="BU4" s="377"/>
      <c r="BV4" s="377"/>
      <c r="BW4" s="377"/>
      <c r="BX4" s="377"/>
      <c r="BY4" s="377"/>
      <c r="BZ4" s="377"/>
      <c r="CA4" s="377"/>
      <c r="CB4" s="377"/>
      <c r="CC4" s="377"/>
      <c r="CD4" s="377"/>
      <c r="CE4" s="377"/>
      <c r="CF4" s="377"/>
      <c r="CG4" s="377"/>
      <c r="CH4" s="377"/>
      <c r="CI4" s="377"/>
      <c r="CJ4" s="377"/>
      <c r="CK4" s="377"/>
      <c r="CL4" s="377"/>
      <c r="CM4" s="377"/>
      <c r="CN4" s="377"/>
      <c r="CO4" s="377"/>
      <c r="CP4" s="377"/>
      <c r="CQ4" s="377"/>
      <c r="CR4" s="377"/>
      <c r="CS4" s="377"/>
      <c r="CT4" s="377"/>
      <c r="CU4" s="377"/>
      <c r="CV4" s="377"/>
      <c r="CW4" s="377"/>
      <c r="CX4" s="377"/>
      <c r="CY4" s="377"/>
      <c r="CZ4" s="377"/>
      <c r="DA4" s="377"/>
      <c r="DB4" s="377"/>
      <c r="DC4" s="377"/>
      <c r="DD4" s="377"/>
      <c r="DE4" s="377"/>
      <c r="DF4" s="377"/>
      <c r="DG4" s="377"/>
      <c r="DH4" s="377"/>
      <c r="DI4" s="377"/>
      <c r="DJ4" s="377"/>
      <c r="DK4" s="377"/>
      <c r="DL4" s="377"/>
      <c r="DM4" s="377"/>
      <c r="DN4" s="377"/>
      <c r="DO4" s="377"/>
      <c r="DP4" s="377"/>
      <c r="DQ4" s="377"/>
      <c r="DR4" s="377"/>
      <c r="DS4" s="377"/>
      <c r="DT4" s="377"/>
      <c r="DU4" s="377"/>
      <c r="DV4" s="377"/>
      <c r="DW4" s="377"/>
      <c r="DX4" s="377"/>
      <c r="DY4" s="377"/>
      <c r="DZ4" s="377"/>
      <c r="EA4" s="377"/>
      <c r="EB4" s="377"/>
      <c r="EC4" s="377"/>
      <c r="ED4" s="377"/>
      <c r="EE4" s="377"/>
      <c r="EF4" s="377"/>
      <c r="EG4" s="377"/>
      <c r="EH4" s="377"/>
      <c r="EI4" s="377"/>
      <c r="EJ4" s="377"/>
      <c r="EK4" s="377"/>
      <c r="EL4" s="377"/>
      <c r="EM4" s="377"/>
      <c r="EN4" s="377"/>
      <c r="EO4" s="377"/>
      <c r="EP4" s="377"/>
      <c r="EQ4" s="377"/>
      <c r="ER4" s="377"/>
      <c r="ES4" s="377"/>
      <c r="ET4" s="377"/>
      <c r="EU4" s="377"/>
      <c r="EV4" s="377"/>
      <c r="EW4" s="377"/>
      <c r="EX4" s="377"/>
      <c r="EY4" s="377"/>
      <c r="EZ4" s="377"/>
      <c r="FA4" s="377"/>
      <c r="FB4" s="377"/>
      <c r="FC4" s="377"/>
      <c r="FD4" s="377"/>
      <c r="FE4" s="377"/>
      <c r="FF4" s="377"/>
      <c r="FG4" s="377"/>
      <c r="FH4" s="377"/>
      <c r="FI4" s="377"/>
      <c r="FJ4" s="377"/>
      <c r="FK4" s="377"/>
      <c r="FL4" s="377"/>
      <c r="FM4" s="377"/>
      <c r="FN4" s="377"/>
      <c r="FO4" s="377"/>
      <c r="FP4" s="377"/>
      <c r="FQ4" s="377"/>
      <c r="FR4" s="377"/>
      <c r="FS4" s="377"/>
      <c r="FT4" s="377"/>
      <c r="FU4" s="377"/>
      <c r="FV4" s="377"/>
      <c r="FW4" s="377"/>
      <c r="FX4" s="377"/>
      <c r="FY4" s="377"/>
      <c r="FZ4" s="377"/>
      <c r="GA4" s="377"/>
      <c r="GB4" s="377"/>
      <c r="GC4" s="377"/>
      <c r="GD4" s="377"/>
      <c r="GE4" s="377"/>
      <c r="GF4" s="377"/>
      <c r="GG4" s="377"/>
      <c r="GH4" s="377"/>
      <c r="GI4" s="377"/>
      <c r="GJ4" s="377"/>
      <c r="GK4" s="377"/>
      <c r="GL4" s="377"/>
      <c r="GM4" s="377"/>
      <c r="GN4" s="377"/>
      <c r="GO4" s="377"/>
      <c r="GP4" s="377"/>
      <c r="GQ4" s="377"/>
      <c r="GR4" s="377"/>
      <c r="GS4" s="377"/>
      <c r="GT4" s="377"/>
      <c r="GU4" s="377"/>
      <c r="GV4" s="377"/>
      <c r="GW4" s="377"/>
      <c r="GX4" s="377"/>
      <c r="GY4" s="377"/>
      <c r="GZ4" s="377"/>
      <c r="HA4" s="377"/>
      <c r="HB4" s="377"/>
      <c r="HC4" s="377"/>
      <c r="HD4" s="377"/>
      <c r="HE4" s="377"/>
      <c r="HF4" s="377"/>
      <c r="HG4" s="377"/>
      <c r="HH4" s="377"/>
      <c r="HI4" s="377"/>
      <c r="HJ4" s="377"/>
      <c r="HK4" s="377"/>
      <c r="HL4" s="377"/>
      <c r="HM4" s="377"/>
      <c r="HN4" s="377"/>
      <c r="HO4" s="377"/>
      <c r="HP4" s="377"/>
      <c r="HQ4" s="377"/>
      <c r="HR4" s="377"/>
      <c r="HS4" s="377"/>
      <c r="HT4" s="377"/>
      <c r="HU4" s="377"/>
      <c r="HV4" s="377"/>
      <c r="HW4" s="377"/>
      <c r="HX4" s="377"/>
      <c r="HY4" s="377"/>
      <c r="HZ4" s="377"/>
      <c r="IA4" s="377"/>
      <c r="IB4" s="377"/>
      <c r="IC4" s="377"/>
      <c r="ID4" s="377"/>
      <c r="IE4" s="377"/>
      <c r="IF4" s="377"/>
      <c r="IG4" s="377"/>
      <c r="IH4" s="377"/>
      <c r="II4" s="377"/>
      <c r="IJ4" s="377"/>
      <c r="IK4" s="377"/>
      <c r="IL4" s="377"/>
      <c r="IM4" s="377"/>
      <c r="IN4" s="377"/>
      <c r="IO4" s="377"/>
      <c r="IP4" s="377"/>
      <c r="IQ4" s="377"/>
      <c r="IR4" s="377"/>
      <c r="IS4" s="377"/>
      <c r="IT4" s="377"/>
      <c r="IU4" s="377"/>
      <c r="IV4" s="377"/>
    </row>
    <row r="5" s="350" customFormat="1" ht="21" customHeight="1" spans="1:256">
      <c r="A5" s="109" t="s">
        <v>6</v>
      </c>
      <c r="B5" s="109" t="s">
        <v>7</v>
      </c>
      <c r="C5" s="114" t="s">
        <v>8</v>
      </c>
      <c r="D5" s="360" t="s">
        <v>7</v>
      </c>
      <c r="E5" s="114" t="s">
        <v>9</v>
      </c>
      <c r="F5" s="360" t="s">
        <v>7</v>
      </c>
      <c r="G5" s="114" t="s">
        <v>10</v>
      </c>
      <c r="H5" s="360" t="s">
        <v>7</v>
      </c>
      <c r="I5" s="377"/>
      <c r="J5" s="377"/>
      <c r="K5" s="377"/>
      <c r="L5" s="377"/>
      <c r="M5" s="377"/>
      <c r="N5" s="377"/>
      <c r="O5" s="377"/>
      <c r="P5" s="377"/>
      <c r="Q5" s="377"/>
      <c r="R5" s="377"/>
      <c r="S5" s="377"/>
      <c r="T5" s="377"/>
      <c r="U5" s="377"/>
      <c r="V5" s="377"/>
      <c r="W5" s="377"/>
      <c r="X5" s="377"/>
      <c r="Y5" s="377"/>
      <c r="Z5" s="377"/>
      <c r="AA5" s="377"/>
      <c r="AB5" s="377"/>
      <c r="AC5" s="377"/>
      <c r="AD5" s="377"/>
      <c r="AE5" s="377"/>
      <c r="AF5" s="377"/>
      <c r="AG5" s="377"/>
      <c r="AH5" s="377"/>
      <c r="AI5" s="377"/>
      <c r="AJ5" s="377"/>
      <c r="AK5" s="377"/>
      <c r="AL5" s="377"/>
      <c r="AM5" s="377"/>
      <c r="AN5" s="377"/>
      <c r="AO5" s="377"/>
      <c r="AP5" s="377"/>
      <c r="AQ5" s="377"/>
      <c r="AR5" s="377"/>
      <c r="AS5" s="377"/>
      <c r="AT5" s="377"/>
      <c r="AU5" s="377"/>
      <c r="AV5" s="377"/>
      <c r="AW5" s="377"/>
      <c r="AX5" s="377"/>
      <c r="AY5" s="377"/>
      <c r="AZ5" s="377"/>
      <c r="BA5" s="377"/>
      <c r="BB5" s="377"/>
      <c r="BC5" s="377"/>
      <c r="BD5" s="377"/>
      <c r="BE5" s="377"/>
      <c r="BF5" s="377"/>
      <c r="BG5" s="377"/>
      <c r="BH5" s="377"/>
      <c r="BI5" s="377"/>
      <c r="BJ5" s="377"/>
      <c r="BK5" s="377"/>
      <c r="BL5" s="377"/>
      <c r="BM5" s="377"/>
      <c r="BN5" s="377"/>
      <c r="BO5" s="377"/>
      <c r="BP5" s="377"/>
      <c r="BQ5" s="377"/>
      <c r="BR5" s="377"/>
      <c r="BS5" s="377"/>
      <c r="BT5" s="377"/>
      <c r="BU5" s="377"/>
      <c r="BV5" s="377"/>
      <c r="BW5" s="377"/>
      <c r="BX5" s="377"/>
      <c r="BY5" s="377"/>
      <c r="BZ5" s="377"/>
      <c r="CA5" s="377"/>
      <c r="CB5" s="377"/>
      <c r="CC5" s="377"/>
      <c r="CD5" s="377"/>
      <c r="CE5" s="377"/>
      <c r="CF5" s="377"/>
      <c r="CG5" s="377"/>
      <c r="CH5" s="377"/>
      <c r="CI5" s="377"/>
      <c r="CJ5" s="377"/>
      <c r="CK5" s="377"/>
      <c r="CL5" s="377"/>
      <c r="CM5" s="377"/>
      <c r="CN5" s="377"/>
      <c r="CO5" s="377"/>
      <c r="CP5" s="377"/>
      <c r="CQ5" s="377"/>
      <c r="CR5" s="377"/>
      <c r="CS5" s="377"/>
      <c r="CT5" s="377"/>
      <c r="CU5" s="377"/>
      <c r="CV5" s="377"/>
      <c r="CW5" s="377"/>
      <c r="CX5" s="377"/>
      <c r="CY5" s="377"/>
      <c r="CZ5" s="377"/>
      <c r="DA5" s="377"/>
      <c r="DB5" s="377"/>
      <c r="DC5" s="377"/>
      <c r="DD5" s="377"/>
      <c r="DE5" s="377"/>
      <c r="DF5" s="377"/>
      <c r="DG5" s="377"/>
      <c r="DH5" s="377"/>
      <c r="DI5" s="377"/>
      <c r="DJ5" s="377"/>
      <c r="DK5" s="377"/>
      <c r="DL5" s="377"/>
      <c r="DM5" s="377"/>
      <c r="DN5" s="377"/>
      <c r="DO5" s="377"/>
      <c r="DP5" s="377"/>
      <c r="DQ5" s="377"/>
      <c r="DR5" s="377"/>
      <c r="DS5" s="377"/>
      <c r="DT5" s="377"/>
      <c r="DU5" s="377"/>
      <c r="DV5" s="377"/>
      <c r="DW5" s="377"/>
      <c r="DX5" s="377"/>
      <c r="DY5" s="377"/>
      <c r="DZ5" s="377"/>
      <c r="EA5" s="377"/>
      <c r="EB5" s="377"/>
      <c r="EC5" s="377"/>
      <c r="ED5" s="377"/>
      <c r="EE5" s="377"/>
      <c r="EF5" s="377"/>
      <c r="EG5" s="377"/>
      <c r="EH5" s="377"/>
      <c r="EI5" s="377"/>
      <c r="EJ5" s="377"/>
      <c r="EK5" s="377"/>
      <c r="EL5" s="377"/>
      <c r="EM5" s="377"/>
      <c r="EN5" s="377"/>
      <c r="EO5" s="377"/>
      <c r="EP5" s="377"/>
      <c r="EQ5" s="377"/>
      <c r="ER5" s="377"/>
      <c r="ES5" s="377"/>
      <c r="ET5" s="377"/>
      <c r="EU5" s="377"/>
      <c r="EV5" s="377"/>
      <c r="EW5" s="377"/>
      <c r="EX5" s="377"/>
      <c r="EY5" s="377"/>
      <c r="EZ5" s="377"/>
      <c r="FA5" s="377"/>
      <c r="FB5" s="377"/>
      <c r="FC5" s="377"/>
      <c r="FD5" s="377"/>
      <c r="FE5" s="377"/>
      <c r="FF5" s="377"/>
      <c r="FG5" s="377"/>
      <c r="FH5" s="377"/>
      <c r="FI5" s="377"/>
      <c r="FJ5" s="377"/>
      <c r="FK5" s="377"/>
      <c r="FL5" s="377"/>
      <c r="FM5" s="377"/>
      <c r="FN5" s="377"/>
      <c r="FO5" s="377"/>
      <c r="FP5" s="377"/>
      <c r="FQ5" s="377"/>
      <c r="FR5" s="377"/>
      <c r="FS5" s="377"/>
      <c r="FT5" s="377"/>
      <c r="FU5" s="377"/>
      <c r="FV5" s="377"/>
      <c r="FW5" s="377"/>
      <c r="FX5" s="377"/>
      <c r="FY5" s="377"/>
      <c r="FZ5" s="377"/>
      <c r="GA5" s="377"/>
      <c r="GB5" s="377"/>
      <c r="GC5" s="377"/>
      <c r="GD5" s="377"/>
      <c r="GE5" s="377"/>
      <c r="GF5" s="377"/>
      <c r="GG5" s="377"/>
      <c r="GH5" s="377"/>
      <c r="GI5" s="377"/>
      <c r="GJ5" s="377"/>
      <c r="GK5" s="377"/>
      <c r="GL5" s="377"/>
      <c r="GM5" s="377"/>
      <c r="GN5" s="377"/>
      <c r="GO5" s="377"/>
      <c r="GP5" s="377"/>
      <c r="GQ5" s="377"/>
      <c r="GR5" s="377"/>
      <c r="GS5" s="377"/>
      <c r="GT5" s="377"/>
      <c r="GU5" s="377"/>
      <c r="GV5" s="377"/>
      <c r="GW5" s="377"/>
      <c r="GX5" s="377"/>
      <c r="GY5" s="377"/>
      <c r="GZ5" s="377"/>
      <c r="HA5" s="377"/>
      <c r="HB5" s="377"/>
      <c r="HC5" s="377"/>
      <c r="HD5" s="377"/>
      <c r="HE5" s="377"/>
      <c r="HF5" s="377"/>
      <c r="HG5" s="377"/>
      <c r="HH5" s="377"/>
      <c r="HI5" s="377"/>
      <c r="HJ5" s="377"/>
      <c r="HK5" s="377"/>
      <c r="HL5" s="377"/>
      <c r="HM5" s="377"/>
      <c r="HN5" s="377"/>
      <c r="HO5" s="377"/>
      <c r="HP5" s="377"/>
      <c r="HQ5" s="377"/>
      <c r="HR5" s="377"/>
      <c r="HS5" s="377"/>
      <c r="HT5" s="377"/>
      <c r="HU5" s="377"/>
      <c r="HV5" s="377"/>
      <c r="HW5" s="377"/>
      <c r="HX5" s="377"/>
      <c r="HY5" s="377"/>
      <c r="HZ5" s="377"/>
      <c r="IA5" s="377"/>
      <c r="IB5" s="377"/>
      <c r="IC5" s="377"/>
      <c r="ID5" s="377"/>
      <c r="IE5" s="377"/>
      <c r="IF5" s="377"/>
      <c r="IG5" s="377"/>
      <c r="IH5" s="377"/>
      <c r="II5" s="377"/>
      <c r="IJ5" s="377"/>
      <c r="IK5" s="377"/>
      <c r="IL5" s="377"/>
      <c r="IM5" s="377"/>
      <c r="IN5" s="377"/>
      <c r="IO5" s="377"/>
      <c r="IP5" s="377"/>
      <c r="IQ5" s="377"/>
      <c r="IR5" s="377"/>
      <c r="IS5" s="377"/>
      <c r="IT5" s="377"/>
      <c r="IU5" s="377"/>
      <c r="IV5" s="377"/>
    </row>
    <row r="6" s="350" customFormat="1" ht="21" customHeight="1" spans="1:256">
      <c r="A6" s="340" t="s">
        <v>11</v>
      </c>
      <c r="B6" s="361">
        <v>725005898.76</v>
      </c>
      <c r="C6" s="362" t="s">
        <v>12</v>
      </c>
      <c r="D6" s="361"/>
      <c r="E6" s="363" t="s">
        <v>13</v>
      </c>
      <c r="F6" s="361">
        <v>550702744.76</v>
      </c>
      <c r="G6" s="363" t="s">
        <v>14</v>
      </c>
      <c r="H6" s="361">
        <v>9518314.28</v>
      </c>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7"/>
      <c r="AY6" s="377"/>
      <c r="AZ6" s="377"/>
      <c r="BA6" s="377"/>
      <c r="BB6" s="377"/>
      <c r="BC6" s="377"/>
      <c r="BD6" s="377"/>
      <c r="BE6" s="377"/>
      <c r="BF6" s="377"/>
      <c r="BG6" s="377"/>
      <c r="BH6" s="377"/>
      <c r="BI6" s="377"/>
      <c r="BJ6" s="377"/>
      <c r="BK6" s="377"/>
      <c r="BL6" s="377"/>
      <c r="BM6" s="377"/>
      <c r="BN6" s="377"/>
      <c r="BO6" s="377"/>
      <c r="BP6" s="377"/>
      <c r="BQ6" s="377"/>
      <c r="BR6" s="377"/>
      <c r="BS6" s="377"/>
      <c r="BT6" s="377"/>
      <c r="BU6" s="377"/>
      <c r="BV6" s="377"/>
      <c r="BW6" s="377"/>
      <c r="BX6" s="377"/>
      <c r="BY6" s="377"/>
      <c r="BZ6" s="377"/>
      <c r="CA6" s="377"/>
      <c r="CB6" s="377"/>
      <c r="CC6" s="377"/>
      <c r="CD6" s="377"/>
      <c r="CE6" s="377"/>
      <c r="CF6" s="377"/>
      <c r="CG6" s="377"/>
      <c r="CH6" s="377"/>
      <c r="CI6" s="377"/>
      <c r="CJ6" s="377"/>
      <c r="CK6" s="377"/>
      <c r="CL6" s="377"/>
      <c r="CM6" s="377"/>
      <c r="CN6" s="377"/>
      <c r="CO6" s="377"/>
      <c r="CP6" s="377"/>
      <c r="CQ6" s="377"/>
      <c r="CR6" s="377"/>
      <c r="CS6" s="377"/>
      <c r="CT6" s="377"/>
      <c r="CU6" s="377"/>
      <c r="CV6" s="377"/>
      <c r="CW6" s="377"/>
      <c r="CX6" s="377"/>
      <c r="CY6" s="377"/>
      <c r="CZ6" s="377"/>
      <c r="DA6" s="377"/>
      <c r="DB6" s="377"/>
      <c r="DC6" s="377"/>
      <c r="DD6" s="377"/>
      <c r="DE6" s="377"/>
      <c r="DF6" s="377"/>
      <c r="DG6" s="377"/>
      <c r="DH6" s="377"/>
      <c r="DI6" s="377"/>
      <c r="DJ6" s="377"/>
      <c r="DK6" s="377"/>
      <c r="DL6" s="377"/>
      <c r="DM6" s="377"/>
      <c r="DN6" s="377"/>
      <c r="DO6" s="377"/>
      <c r="DP6" s="377"/>
      <c r="DQ6" s="377"/>
      <c r="DR6" s="377"/>
      <c r="DS6" s="377"/>
      <c r="DT6" s="377"/>
      <c r="DU6" s="377"/>
      <c r="DV6" s="377"/>
      <c r="DW6" s="377"/>
      <c r="DX6" s="377"/>
      <c r="DY6" s="377"/>
      <c r="DZ6" s="377"/>
      <c r="EA6" s="377"/>
      <c r="EB6" s="377"/>
      <c r="EC6" s="377"/>
      <c r="ED6" s="377"/>
      <c r="EE6" s="377"/>
      <c r="EF6" s="377"/>
      <c r="EG6" s="377"/>
      <c r="EH6" s="377"/>
      <c r="EI6" s="377"/>
      <c r="EJ6" s="377"/>
      <c r="EK6" s="377"/>
      <c r="EL6" s="377"/>
      <c r="EM6" s="377"/>
      <c r="EN6" s="377"/>
      <c r="EO6" s="377"/>
      <c r="EP6" s="377"/>
      <c r="EQ6" s="377"/>
      <c r="ER6" s="377"/>
      <c r="ES6" s="377"/>
      <c r="ET6" s="377"/>
      <c r="EU6" s="377"/>
      <c r="EV6" s="377"/>
      <c r="EW6" s="377"/>
      <c r="EX6" s="377"/>
      <c r="EY6" s="377"/>
      <c r="EZ6" s="377"/>
      <c r="FA6" s="377"/>
      <c r="FB6" s="377"/>
      <c r="FC6" s="377"/>
      <c r="FD6" s="377"/>
      <c r="FE6" s="377"/>
      <c r="FF6" s="377"/>
      <c r="FG6" s="377"/>
      <c r="FH6" s="377"/>
      <c r="FI6" s="377"/>
      <c r="FJ6" s="377"/>
      <c r="FK6" s="377"/>
      <c r="FL6" s="377"/>
      <c r="FM6" s="377"/>
      <c r="FN6" s="377"/>
      <c r="FO6" s="377"/>
      <c r="FP6" s="377"/>
      <c r="FQ6" s="377"/>
      <c r="FR6" s="377"/>
      <c r="FS6" s="377"/>
      <c r="FT6" s="377"/>
      <c r="FU6" s="377"/>
      <c r="FV6" s="377"/>
      <c r="FW6" s="377"/>
      <c r="FX6" s="377"/>
      <c r="FY6" s="377"/>
      <c r="FZ6" s="377"/>
      <c r="GA6" s="377"/>
      <c r="GB6" s="377"/>
      <c r="GC6" s="377"/>
      <c r="GD6" s="377"/>
      <c r="GE6" s="377"/>
      <c r="GF6" s="377"/>
      <c r="GG6" s="377"/>
      <c r="GH6" s="377"/>
      <c r="GI6" s="377"/>
      <c r="GJ6" s="377"/>
      <c r="GK6" s="377"/>
      <c r="GL6" s="377"/>
      <c r="GM6" s="377"/>
      <c r="GN6" s="377"/>
      <c r="GO6" s="377"/>
      <c r="GP6" s="377"/>
      <c r="GQ6" s="377"/>
      <c r="GR6" s="377"/>
      <c r="GS6" s="377"/>
      <c r="GT6" s="377"/>
      <c r="GU6" s="377"/>
      <c r="GV6" s="377"/>
      <c r="GW6" s="377"/>
      <c r="GX6" s="377"/>
      <c r="GY6" s="377"/>
      <c r="GZ6" s="377"/>
      <c r="HA6" s="377"/>
      <c r="HB6" s="377"/>
      <c r="HC6" s="377"/>
      <c r="HD6" s="377"/>
      <c r="HE6" s="377"/>
      <c r="HF6" s="377"/>
      <c r="HG6" s="377"/>
      <c r="HH6" s="377"/>
      <c r="HI6" s="377"/>
      <c r="HJ6" s="377"/>
      <c r="HK6" s="377"/>
      <c r="HL6" s="377"/>
      <c r="HM6" s="377"/>
      <c r="HN6" s="377"/>
      <c r="HO6" s="377"/>
      <c r="HP6" s="377"/>
      <c r="HQ6" s="377"/>
      <c r="HR6" s="377"/>
      <c r="HS6" s="377"/>
      <c r="HT6" s="377"/>
      <c r="HU6" s="377"/>
      <c r="HV6" s="377"/>
      <c r="HW6" s="377"/>
      <c r="HX6" s="377"/>
      <c r="HY6" s="377"/>
      <c r="HZ6" s="377"/>
      <c r="IA6" s="377"/>
      <c r="IB6" s="377"/>
      <c r="IC6" s="377"/>
      <c r="ID6" s="377"/>
      <c r="IE6" s="377"/>
      <c r="IF6" s="377"/>
      <c r="IG6" s="377"/>
      <c r="IH6" s="377"/>
      <c r="II6" s="377"/>
      <c r="IJ6" s="377"/>
      <c r="IK6" s="377"/>
      <c r="IL6" s="377"/>
      <c r="IM6" s="377"/>
      <c r="IN6" s="377"/>
      <c r="IO6" s="377"/>
      <c r="IP6" s="377"/>
      <c r="IQ6" s="377"/>
      <c r="IR6" s="377"/>
      <c r="IS6" s="377"/>
      <c r="IT6" s="377"/>
      <c r="IU6" s="377"/>
      <c r="IV6" s="377"/>
    </row>
    <row r="7" s="350" customFormat="1" ht="21" customHeight="1" spans="1:256">
      <c r="A7" s="340" t="s">
        <v>15</v>
      </c>
      <c r="B7" s="361">
        <v>695337898.76</v>
      </c>
      <c r="C7" s="362" t="s">
        <v>16</v>
      </c>
      <c r="D7" s="361"/>
      <c r="E7" s="363" t="s">
        <v>17</v>
      </c>
      <c r="F7" s="361">
        <v>511631793.12</v>
      </c>
      <c r="G7" s="363" t="s">
        <v>18</v>
      </c>
      <c r="H7" s="361">
        <v>1659080</v>
      </c>
      <c r="I7" s="377"/>
      <c r="J7" s="377"/>
      <c r="K7" s="377"/>
      <c r="L7" s="377"/>
      <c r="M7" s="377"/>
      <c r="N7" s="377"/>
      <c r="O7" s="377"/>
      <c r="P7" s="377"/>
      <c r="Q7" s="377"/>
      <c r="R7" s="377"/>
      <c r="S7" s="377"/>
      <c r="T7" s="377"/>
      <c r="U7" s="377"/>
      <c r="V7" s="377"/>
      <c r="W7" s="377"/>
      <c r="X7" s="377"/>
      <c r="Y7" s="377"/>
      <c r="Z7" s="377"/>
      <c r="AA7" s="377"/>
      <c r="AB7" s="377"/>
      <c r="AC7" s="377"/>
      <c r="AD7" s="377"/>
      <c r="AE7" s="377"/>
      <c r="AF7" s="377"/>
      <c r="AG7" s="377"/>
      <c r="AH7" s="377"/>
      <c r="AI7" s="377"/>
      <c r="AJ7" s="377"/>
      <c r="AK7" s="377"/>
      <c r="AL7" s="377"/>
      <c r="AM7" s="377"/>
      <c r="AN7" s="377"/>
      <c r="AO7" s="377"/>
      <c r="AP7" s="377"/>
      <c r="AQ7" s="377"/>
      <c r="AR7" s="377"/>
      <c r="AS7" s="377"/>
      <c r="AT7" s="377"/>
      <c r="AU7" s="377"/>
      <c r="AV7" s="377"/>
      <c r="AW7" s="377"/>
      <c r="AX7" s="377"/>
      <c r="AY7" s="377"/>
      <c r="AZ7" s="377"/>
      <c r="BA7" s="377"/>
      <c r="BB7" s="377"/>
      <c r="BC7" s="377"/>
      <c r="BD7" s="377"/>
      <c r="BE7" s="377"/>
      <c r="BF7" s="377"/>
      <c r="BG7" s="377"/>
      <c r="BH7" s="377"/>
      <c r="BI7" s="377"/>
      <c r="BJ7" s="377"/>
      <c r="BK7" s="377"/>
      <c r="BL7" s="377"/>
      <c r="BM7" s="377"/>
      <c r="BN7" s="377"/>
      <c r="BO7" s="377"/>
      <c r="BP7" s="377"/>
      <c r="BQ7" s="377"/>
      <c r="BR7" s="377"/>
      <c r="BS7" s="377"/>
      <c r="BT7" s="377"/>
      <c r="BU7" s="377"/>
      <c r="BV7" s="377"/>
      <c r="BW7" s="377"/>
      <c r="BX7" s="377"/>
      <c r="BY7" s="377"/>
      <c r="BZ7" s="377"/>
      <c r="CA7" s="377"/>
      <c r="CB7" s="377"/>
      <c r="CC7" s="377"/>
      <c r="CD7" s="377"/>
      <c r="CE7" s="377"/>
      <c r="CF7" s="377"/>
      <c r="CG7" s="377"/>
      <c r="CH7" s="377"/>
      <c r="CI7" s="377"/>
      <c r="CJ7" s="377"/>
      <c r="CK7" s="377"/>
      <c r="CL7" s="377"/>
      <c r="CM7" s="377"/>
      <c r="CN7" s="377"/>
      <c r="CO7" s="377"/>
      <c r="CP7" s="377"/>
      <c r="CQ7" s="377"/>
      <c r="CR7" s="377"/>
      <c r="CS7" s="377"/>
      <c r="CT7" s="377"/>
      <c r="CU7" s="377"/>
      <c r="CV7" s="377"/>
      <c r="CW7" s="377"/>
      <c r="CX7" s="377"/>
      <c r="CY7" s="377"/>
      <c r="CZ7" s="377"/>
      <c r="DA7" s="377"/>
      <c r="DB7" s="377"/>
      <c r="DC7" s="377"/>
      <c r="DD7" s="377"/>
      <c r="DE7" s="377"/>
      <c r="DF7" s="377"/>
      <c r="DG7" s="377"/>
      <c r="DH7" s="377"/>
      <c r="DI7" s="377"/>
      <c r="DJ7" s="377"/>
      <c r="DK7" s="377"/>
      <c r="DL7" s="377"/>
      <c r="DM7" s="377"/>
      <c r="DN7" s="377"/>
      <c r="DO7" s="377"/>
      <c r="DP7" s="377"/>
      <c r="DQ7" s="377"/>
      <c r="DR7" s="377"/>
      <c r="DS7" s="377"/>
      <c r="DT7" s="377"/>
      <c r="DU7" s="377"/>
      <c r="DV7" s="377"/>
      <c r="DW7" s="377"/>
      <c r="DX7" s="377"/>
      <c r="DY7" s="377"/>
      <c r="DZ7" s="377"/>
      <c r="EA7" s="377"/>
      <c r="EB7" s="377"/>
      <c r="EC7" s="377"/>
      <c r="ED7" s="377"/>
      <c r="EE7" s="377"/>
      <c r="EF7" s="377"/>
      <c r="EG7" s="377"/>
      <c r="EH7" s="377"/>
      <c r="EI7" s="377"/>
      <c r="EJ7" s="377"/>
      <c r="EK7" s="377"/>
      <c r="EL7" s="377"/>
      <c r="EM7" s="377"/>
      <c r="EN7" s="377"/>
      <c r="EO7" s="377"/>
      <c r="EP7" s="377"/>
      <c r="EQ7" s="377"/>
      <c r="ER7" s="377"/>
      <c r="ES7" s="377"/>
      <c r="ET7" s="377"/>
      <c r="EU7" s="377"/>
      <c r="EV7" s="377"/>
      <c r="EW7" s="377"/>
      <c r="EX7" s="377"/>
      <c r="EY7" s="377"/>
      <c r="EZ7" s="377"/>
      <c r="FA7" s="377"/>
      <c r="FB7" s="377"/>
      <c r="FC7" s="377"/>
      <c r="FD7" s="377"/>
      <c r="FE7" s="377"/>
      <c r="FF7" s="377"/>
      <c r="FG7" s="377"/>
      <c r="FH7" s="377"/>
      <c r="FI7" s="377"/>
      <c r="FJ7" s="377"/>
      <c r="FK7" s="377"/>
      <c r="FL7" s="377"/>
      <c r="FM7" s="377"/>
      <c r="FN7" s="377"/>
      <c r="FO7" s="377"/>
      <c r="FP7" s="377"/>
      <c r="FQ7" s="377"/>
      <c r="FR7" s="377"/>
      <c r="FS7" s="377"/>
      <c r="FT7" s="377"/>
      <c r="FU7" s="377"/>
      <c r="FV7" s="377"/>
      <c r="FW7" s="377"/>
      <c r="FX7" s="377"/>
      <c r="FY7" s="377"/>
      <c r="FZ7" s="377"/>
      <c r="GA7" s="377"/>
      <c r="GB7" s="377"/>
      <c r="GC7" s="377"/>
      <c r="GD7" s="377"/>
      <c r="GE7" s="377"/>
      <c r="GF7" s="377"/>
      <c r="GG7" s="377"/>
      <c r="GH7" s="377"/>
      <c r="GI7" s="377"/>
      <c r="GJ7" s="377"/>
      <c r="GK7" s="377"/>
      <c r="GL7" s="377"/>
      <c r="GM7" s="377"/>
      <c r="GN7" s="377"/>
      <c r="GO7" s="377"/>
      <c r="GP7" s="377"/>
      <c r="GQ7" s="377"/>
      <c r="GR7" s="377"/>
      <c r="GS7" s="377"/>
      <c r="GT7" s="377"/>
      <c r="GU7" s="377"/>
      <c r="GV7" s="377"/>
      <c r="GW7" s="377"/>
      <c r="GX7" s="377"/>
      <c r="GY7" s="377"/>
      <c r="GZ7" s="377"/>
      <c r="HA7" s="377"/>
      <c r="HB7" s="377"/>
      <c r="HC7" s="377"/>
      <c r="HD7" s="377"/>
      <c r="HE7" s="377"/>
      <c r="HF7" s="377"/>
      <c r="HG7" s="377"/>
      <c r="HH7" s="377"/>
      <c r="HI7" s="377"/>
      <c r="HJ7" s="377"/>
      <c r="HK7" s="377"/>
      <c r="HL7" s="377"/>
      <c r="HM7" s="377"/>
      <c r="HN7" s="377"/>
      <c r="HO7" s="377"/>
      <c r="HP7" s="377"/>
      <c r="HQ7" s="377"/>
      <c r="HR7" s="377"/>
      <c r="HS7" s="377"/>
      <c r="HT7" s="377"/>
      <c r="HU7" s="377"/>
      <c r="HV7" s="377"/>
      <c r="HW7" s="377"/>
      <c r="HX7" s="377"/>
      <c r="HY7" s="377"/>
      <c r="HZ7" s="377"/>
      <c r="IA7" s="377"/>
      <c r="IB7" s="377"/>
      <c r="IC7" s="377"/>
      <c r="ID7" s="377"/>
      <c r="IE7" s="377"/>
      <c r="IF7" s="377"/>
      <c r="IG7" s="377"/>
      <c r="IH7" s="377"/>
      <c r="II7" s="377"/>
      <c r="IJ7" s="377"/>
      <c r="IK7" s="377"/>
      <c r="IL7" s="377"/>
      <c r="IM7" s="377"/>
      <c r="IN7" s="377"/>
      <c r="IO7" s="377"/>
      <c r="IP7" s="377"/>
      <c r="IQ7" s="377"/>
      <c r="IR7" s="377"/>
      <c r="IS7" s="377"/>
      <c r="IT7" s="377"/>
      <c r="IU7" s="377"/>
      <c r="IV7" s="377"/>
    </row>
    <row r="8" s="350" customFormat="1" ht="21" customHeight="1" spans="1:256">
      <c r="A8" s="340" t="s">
        <v>19</v>
      </c>
      <c r="B8" s="361">
        <v>29668000</v>
      </c>
      <c r="C8" s="362" t="s">
        <v>20</v>
      </c>
      <c r="D8" s="361"/>
      <c r="E8" s="363" t="s">
        <v>21</v>
      </c>
      <c r="F8" s="361">
        <v>34741454.04</v>
      </c>
      <c r="G8" s="363" t="s">
        <v>22</v>
      </c>
      <c r="H8" s="361"/>
      <c r="I8" s="377"/>
      <c r="J8" s="377"/>
      <c r="K8" s="377"/>
      <c r="L8" s="377"/>
      <c r="M8" s="377"/>
      <c r="N8" s="377"/>
      <c r="O8" s="377"/>
      <c r="P8" s="377"/>
      <c r="Q8" s="377"/>
      <c r="R8" s="377"/>
      <c r="S8" s="377"/>
      <c r="T8" s="377"/>
      <c r="U8" s="377"/>
      <c r="V8" s="377"/>
      <c r="W8" s="377"/>
      <c r="X8" s="377"/>
      <c r="Y8" s="377"/>
      <c r="Z8" s="377"/>
      <c r="AA8" s="377"/>
      <c r="AB8" s="377"/>
      <c r="AC8" s="377"/>
      <c r="AD8" s="377"/>
      <c r="AE8" s="377"/>
      <c r="AF8" s="377"/>
      <c r="AG8" s="377"/>
      <c r="AH8" s="377"/>
      <c r="AI8" s="377"/>
      <c r="AJ8" s="377"/>
      <c r="AK8" s="377"/>
      <c r="AL8" s="377"/>
      <c r="AM8" s="377"/>
      <c r="AN8" s="377"/>
      <c r="AO8" s="377"/>
      <c r="AP8" s="377"/>
      <c r="AQ8" s="377"/>
      <c r="AR8" s="377"/>
      <c r="AS8" s="377"/>
      <c r="AT8" s="377"/>
      <c r="AU8" s="377"/>
      <c r="AV8" s="377"/>
      <c r="AW8" s="377"/>
      <c r="AX8" s="377"/>
      <c r="AY8" s="377"/>
      <c r="AZ8" s="377"/>
      <c r="BA8" s="377"/>
      <c r="BB8" s="377"/>
      <c r="BC8" s="377"/>
      <c r="BD8" s="377"/>
      <c r="BE8" s="377"/>
      <c r="BF8" s="377"/>
      <c r="BG8" s="377"/>
      <c r="BH8" s="377"/>
      <c r="BI8" s="377"/>
      <c r="BJ8" s="377"/>
      <c r="BK8" s="377"/>
      <c r="BL8" s="377"/>
      <c r="BM8" s="377"/>
      <c r="BN8" s="377"/>
      <c r="BO8" s="377"/>
      <c r="BP8" s="377"/>
      <c r="BQ8" s="377"/>
      <c r="BR8" s="377"/>
      <c r="BS8" s="377"/>
      <c r="BT8" s="377"/>
      <c r="BU8" s="377"/>
      <c r="BV8" s="377"/>
      <c r="BW8" s="377"/>
      <c r="BX8" s="377"/>
      <c r="BY8" s="377"/>
      <c r="BZ8" s="377"/>
      <c r="CA8" s="377"/>
      <c r="CB8" s="377"/>
      <c r="CC8" s="377"/>
      <c r="CD8" s="377"/>
      <c r="CE8" s="377"/>
      <c r="CF8" s="377"/>
      <c r="CG8" s="377"/>
      <c r="CH8" s="377"/>
      <c r="CI8" s="377"/>
      <c r="CJ8" s="377"/>
      <c r="CK8" s="377"/>
      <c r="CL8" s="377"/>
      <c r="CM8" s="377"/>
      <c r="CN8" s="377"/>
      <c r="CO8" s="377"/>
      <c r="CP8" s="377"/>
      <c r="CQ8" s="377"/>
      <c r="CR8" s="377"/>
      <c r="CS8" s="377"/>
      <c r="CT8" s="377"/>
      <c r="CU8" s="377"/>
      <c r="CV8" s="377"/>
      <c r="CW8" s="377"/>
      <c r="CX8" s="377"/>
      <c r="CY8" s="377"/>
      <c r="CZ8" s="377"/>
      <c r="DA8" s="377"/>
      <c r="DB8" s="377"/>
      <c r="DC8" s="377"/>
      <c r="DD8" s="377"/>
      <c r="DE8" s="377"/>
      <c r="DF8" s="377"/>
      <c r="DG8" s="377"/>
      <c r="DH8" s="377"/>
      <c r="DI8" s="377"/>
      <c r="DJ8" s="377"/>
      <c r="DK8" s="377"/>
      <c r="DL8" s="377"/>
      <c r="DM8" s="377"/>
      <c r="DN8" s="377"/>
      <c r="DO8" s="377"/>
      <c r="DP8" s="377"/>
      <c r="DQ8" s="377"/>
      <c r="DR8" s="377"/>
      <c r="DS8" s="377"/>
      <c r="DT8" s="377"/>
      <c r="DU8" s="377"/>
      <c r="DV8" s="377"/>
      <c r="DW8" s="377"/>
      <c r="DX8" s="377"/>
      <c r="DY8" s="377"/>
      <c r="DZ8" s="377"/>
      <c r="EA8" s="377"/>
      <c r="EB8" s="377"/>
      <c r="EC8" s="377"/>
      <c r="ED8" s="377"/>
      <c r="EE8" s="377"/>
      <c r="EF8" s="377"/>
      <c r="EG8" s="377"/>
      <c r="EH8" s="377"/>
      <c r="EI8" s="377"/>
      <c r="EJ8" s="377"/>
      <c r="EK8" s="377"/>
      <c r="EL8" s="377"/>
      <c r="EM8" s="377"/>
      <c r="EN8" s="377"/>
      <c r="EO8" s="377"/>
      <c r="EP8" s="377"/>
      <c r="EQ8" s="377"/>
      <c r="ER8" s="377"/>
      <c r="ES8" s="377"/>
      <c r="ET8" s="377"/>
      <c r="EU8" s="377"/>
      <c r="EV8" s="377"/>
      <c r="EW8" s="377"/>
      <c r="EX8" s="377"/>
      <c r="EY8" s="377"/>
      <c r="EZ8" s="377"/>
      <c r="FA8" s="377"/>
      <c r="FB8" s="377"/>
      <c r="FC8" s="377"/>
      <c r="FD8" s="377"/>
      <c r="FE8" s="377"/>
      <c r="FF8" s="377"/>
      <c r="FG8" s="377"/>
      <c r="FH8" s="377"/>
      <c r="FI8" s="377"/>
      <c r="FJ8" s="377"/>
      <c r="FK8" s="377"/>
      <c r="FL8" s="377"/>
      <c r="FM8" s="377"/>
      <c r="FN8" s="377"/>
      <c r="FO8" s="377"/>
      <c r="FP8" s="377"/>
      <c r="FQ8" s="377"/>
      <c r="FR8" s="377"/>
      <c r="FS8" s="377"/>
      <c r="FT8" s="377"/>
      <c r="FU8" s="377"/>
      <c r="FV8" s="377"/>
      <c r="FW8" s="377"/>
      <c r="FX8" s="377"/>
      <c r="FY8" s="377"/>
      <c r="FZ8" s="377"/>
      <c r="GA8" s="377"/>
      <c r="GB8" s="377"/>
      <c r="GC8" s="377"/>
      <c r="GD8" s="377"/>
      <c r="GE8" s="377"/>
      <c r="GF8" s="377"/>
      <c r="GG8" s="377"/>
      <c r="GH8" s="377"/>
      <c r="GI8" s="377"/>
      <c r="GJ8" s="377"/>
      <c r="GK8" s="377"/>
      <c r="GL8" s="377"/>
      <c r="GM8" s="377"/>
      <c r="GN8" s="377"/>
      <c r="GO8" s="377"/>
      <c r="GP8" s="377"/>
      <c r="GQ8" s="377"/>
      <c r="GR8" s="377"/>
      <c r="GS8" s="377"/>
      <c r="GT8" s="377"/>
      <c r="GU8" s="377"/>
      <c r="GV8" s="377"/>
      <c r="GW8" s="377"/>
      <c r="GX8" s="377"/>
      <c r="GY8" s="377"/>
      <c r="GZ8" s="377"/>
      <c r="HA8" s="377"/>
      <c r="HB8" s="377"/>
      <c r="HC8" s="377"/>
      <c r="HD8" s="377"/>
      <c r="HE8" s="377"/>
      <c r="HF8" s="377"/>
      <c r="HG8" s="377"/>
      <c r="HH8" s="377"/>
      <c r="HI8" s="377"/>
      <c r="HJ8" s="377"/>
      <c r="HK8" s="377"/>
      <c r="HL8" s="377"/>
      <c r="HM8" s="377"/>
      <c r="HN8" s="377"/>
      <c r="HO8" s="377"/>
      <c r="HP8" s="377"/>
      <c r="HQ8" s="377"/>
      <c r="HR8" s="377"/>
      <c r="HS8" s="377"/>
      <c r="HT8" s="377"/>
      <c r="HU8" s="377"/>
      <c r="HV8" s="377"/>
      <c r="HW8" s="377"/>
      <c r="HX8" s="377"/>
      <c r="HY8" s="377"/>
      <c r="HZ8" s="377"/>
      <c r="IA8" s="377"/>
      <c r="IB8" s="377"/>
      <c r="IC8" s="377"/>
      <c r="ID8" s="377"/>
      <c r="IE8" s="377"/>
      <c r="IF8" s="377"/>
      <c r="IG8" s="377"/>
      <c r="IH8" s="377"/>
      <c r="II8" s="377"/>
      <c r="IJ8" s="377"/>
      <c r="IK8" s="377"/>
      <c r="IL8" s="377"/>
      <c r="IM8" s="377"/>
      <c r="IN8" s="377"/>
      <c r="IO8" s="377"/>
      <c r="IP8" s="377"/>
      <c r="IQ8" s="377"/>
      <c r="IR8" s="377"/>
      <c r="IS8" s="377"/>
      <c r="IT8" s="377"/>
      <c r="IU8" s="377"/>
      <c r="IV8" s="377"/>
    </row>
    <row r="9" s="350" customFormat="1" ht="21" customHeight="1" spans="1:256">
      <c r="A9" s="340" t="s">
        <v>23</v>
      </c>
      <c r="B9" s="364"/>
      <c r="C9" s="362" t="s">
        <v>24</v>
      </c>
      <c r="D9" s="361"/>
      <c r="E9" s="363" t="s">
        <v>25</v>
      </c>
      <c r="F9" s="361">
        <v>4329497.6</v>
      </c>
      <c r="G9" s="363" t="s">
        <v>26</v>
      </c>
      <c r="H9" s="361"/>
      <c r="I9" s="377"/>
      <c r="J9" s="377"/>
      <c r="K9" s="377"/>
      <c r="L9" s="377"/>
      <c r="M9" s="377"/>
      <c r="N9" s="377"/>
      <c r="O9" s="377"/>
      <c r="P9" s="377"/>
      <c r="Q9" s="377"/>
      <c r="R9" s="377"/>
      <c r="S9" s="377"/>
      <c r="T9" s="377"/>
      <c r="U9" s="377"/>
      <c r="V9" s="377"/>
      <c r="W9" s="377"/>
      <c r="X9" s="377"/>
      <c r="Y9" s="377"/>
      <c r="Z9" s="377"/>
      <c r="AA9" s="377"/>
      <c r="AB9" s="377"/>
      <c r="AC9" s="377"/>
      <c r="AD9" s="377"/>
      <c r="AE9" s="377"/>
      <c r="AF9" s="377"/>
      <c r="AG9" s="377"/>
      <c r="AH9" s="377"/>
      <c r="AI9" s="377"/>
      <c r="AJ9" s="377"/>
      <c r="AK9" s="377"/>
      <c r="AL9" s="377"/>
      <c r="AM9" s="377"/>
      <c r="AN9" s="377"/>
      <c r="AO9" s="377"/>
      <c r="AP9" s="377"/>
      <c r="AQ9" s="377"/>
      <c r="AR9" s="377"/>
      <c r="AS9" s="377"/>
      <c r="AT9" s="377"/>
      <c r="AU9" s="377"/>
      <c r="AV9" s="377"/>
      <c r="AW9" s="377"/>
      <c r="AX9" s="377"/>
      <c r="AY9" s="377"/>
      <c r="AZ9" s="377"/>
      <c r="BA9" s="377"/>
      <c r="BB9" s="377"/>
      <c r="BC9" s="377"/>
      <c r="BD9" s="377"/>
      <c r="BE9" s="377"/>
      <c r="BF9" s="377"/>
      <c r="BG9" s="377"/>
      <c r="BH9" s="377"/>
      <c r="BI9" s="377"/>
      <c r="BJ9" s="377"/>
      <c r="BK9" s="377"/>
      <c r="BL9" s="377"/>
      <c r="BM9" s="377"/>
      <c r="BN9" s="377"/>
      <c r="BO9" s="377"/>
      <c r="BP9" s="377"/>
      <c r="BQ9" s="377"/>
      <c r="BR9" s="377"/>
      <c r="BS9" s="377"/>
      <c r="BT9" s="377"/>
      <c r="BU9" s="377"/>
      <c r="BV9" s="377"/>
      <c r="BW9" s="377"/>
      <c r="BX9" s="377"/>
      <c r="BY9" s="377"/>
      <c r="BZ9" s="377"/>
      <c r="CA9" s="377"/>
      <c r="CB9" s="377"/>
      <c r="CC9" s="377"/>
      <c r="CD9" s="377"/>
      <c r="CE9" s="377"/>
      <c r="CF9" s="377"/>
      <c r="CG9" s="377"/>
      <c r="CH9" s="377"/>
      <c r="CI9" s="377"/>
      <c r="CJ9" s="377"/>
      <c r="CK9" s="377"/>
      <c r="CL9" s="377"/>
      <c r="CM9" s="377"/>
      <c r="CN9" s="377"/>
      <c r="CO9" s="377"/>
      <c r="CP9" s="377"/>
      <c r="CQ9" s="377"/>
      <c r="CR9" s="377"/>
      <c r="CS9" s="377"/>
      <c r="CT9" s="377"/>
      <c r="CU9" s="377"/>
      <c r="CV9" s="377"/>
      <c r="CW9" s="377"/>
      <c r="CX9" s="377"/>
      <c r="CY9" s="377"/>
      <c r="CZ9" s="377"/>
      <c r="DA9" s="377"/>
      <c r="DB9" s="377"/>
      <c r="DC9" s="377"/>
      <c r="DD9" s="377"/>
      <c r="DE9" s="377"/>
      <c r="DF9" s="377"/>
      <c r="DG9" s="377"/>
      <c r="DH9" s="377"/>
      <c r="DI9" s="377"/>
      <c r="DJ9" s="377"/>
      <c r="DK9" s="377"/>
      <c r="DL9" s="377"/>
      <c r="DM9" s="377"/>
      <c r="DN9" s="377"/>
      <c r="DO9" s="377"/>
      <c r="DP9" s="377"/>
      <c r="DQ9" s="377"/>
      <c r="DR9" s="377"/>
      <c r="DS9" s="377"/>
      <c r="DT9" s="377"/>
      <c r="DU9" s="377"/>
      <c r="DV9" s="377"/>
      <c r="DW9" s="377"/>
      <c r="DX9" s="377"/>
      <c r="DY9" s="377"/>
      <c r="DZ9" s="377"/>
      <c r="EA9" s="377"/>
      <c r="EB9" s="377"/>
      <c r="EC9" s="377"/>
      <c r="ED9" s="377"/>
      <c r="EE9" s="377"/>
      <c r="EF9" s="377"/>
      <c r="EG9" s="377"/>
      <c r="EH9" s="377"/>
      <c r="EI9" s="377"/>
      <c r="EJ9" s="377"/>
      <c r="EK9" s="377"/>
      <c r="EL9" s="377"/>
      <c r="EM9" s="377"/>
      <c r="EN9" s="377"/>
      <c r="EO9" s="377"/>
      <c r="EP9" s="377"/>
      <c r="EQ9" s="377"/>
      <c r="ER9" s="377"/>
      <c r="ES9" s="377"/>
      <c r="ET9" s="377"/>
      <c r="EU9" s="377"/>
      <c r="EV9" s="377"/>
      <c r="EW9" s="377"/>
      <c r="EX9" s="377"/>
      <c r="EY9" s="377"/>
      <c r="EZ9" s="377"/>
      <c r="FA9" s="377"/>
      <c r="FB9" s="377"/>
      <c r="FC9" s="377"/>
      <c r="FD9" s="377"/>
      <c r="FE9" s="377"/>
      <c r="FF9" s="377"/>
      <c r="FG9" s="377"/>
      <c r="FH9" s="377"/>
      <c r="FI9" s="377"/>
      <c r="FJ9" s="377"/>
      <c r="FK9" s="377"/>
      <c r="FL9" s="377"/>
      <c r="FM9" s="377"/>
      <c r="FN9" s="377"/>
      <c r="FO9" s="377"/>
      <c r="FP9" s="377"/>
      <c r="FQ9" s="377"/>
      <c r="FR9" s="377"/>
      <c r="FS9" s="377"/>
      <c r="FT9" s="377"/>
      <c r="FU9" s="377"/>
      <c r="FV9" s="377"/>
      <c r="FW9" s="377"/>
      <c r="FX9" s="377"/>
      <c r="FY9" s="377"/>
      <c r="FZ9" s="377"/>
      <c r="GA9" s="377"/>
      <c r="GB9" s="377"/>
      <c r="GC9" s="377"/>
      <c r="GD9" s="377"/>
      <c r="GE9" s="377"/>
      <c r="GF9" s="377"/>
      <c r="GG9" s="377"/>
      <c r="GH9" s="377"/>
      <c r="GI9" s="377"/>
      <c r="GJ9" s="377"/>
      <c r="GK9" s="377"/>
      <c r="GL9" s="377"/>
      <c r="GM9" s="377"/>
      <c r="GN9" s="377"/>
      <c r="GO9" s="377"/>
      <c r="GP9" s="377"/>
      <c r="GQ9" s="377"/>
      <c r="GR9" s="377"/>
      <c r="GS9" s="377"/>
      <c r="GT9" s="377"/>
      <c r="GU9" s="377"/>
      <c r="GV9" s="377"/>
      <c r="GW9" s="377"/>
      <c r="GX9" s="377"/>
      <c r="GY9" s="377"/>
      <c r="GZ9" s="377"/>
      <c r="HA9" s="377"/>
      <c r="HB9" s="377"/>
      <c r="HC9" s="377"/>
      <c r="HD9" s="377"/>
      <c r="HE9" s="377"/>
      <c r="HF9" s="377"/>
      <c r="HG9" s="377"/>
      <c r="HH9" s="377"/>
      <c r="HI9" s="377"/>
      <c r="HJ9" s="377"/>
      <c r="HK9" s="377"/>
      <c r="HL9" s="377"/>
      <c r="HM9" s="377"/>
      <c r="HN9" s="377"/>
      <c r="HO9" s="377"/>
      <c r="HP9" s="377"/>
      <c r="HQ9" s="377"/>
      <c r="HR9" s="377"/>
      <c r="HS9" s="377"/>
      <c r="HT9" s="377"/>
      <c r="HU9" s="377"/>
      <c r="HV9" s="377"/>
      <c r="HW9" s="377"/>
      <c r="HX9" s="377"/>
      <c r="HY9" s="377"/>
      <c r="HZ9" s="377"/>
      <c r="IA9" s="377"/>
      <c r="IB9" s="377"/>
      <c r="IC9" s="377"/>
      <c r="ID9" s="377"/>
      <c r="IE9" s="377"/>
      <c r="IF9" s="377"/>
      <c r="IG9" s="377"/>
      <c r="IH9" s="377"/>
      <c r="II9" s="377"/>
      <c r="IJ9" s="377"/>
      <c r="IK9" s="377"/>
      <c r="IL9" s="377"/>
      <c r="IM9" s="377"/>
      <c r="IN9" s="377"/>
      <c r="IO9" s="377"/>
      <c r="IP9" s="377"/>
      <c r="IQ9" s="377"/>
      <c r="IR9" s="377"/>
      <c r="IS9" s="377"/>
      <c r="IT9" s="377"/>
      <c r="IU9" s="377"/>
      <c r="IV9" s="377"/>
    </row>
    <row r="10" s="350" customFormat="1" ht="21" customHeight="1" spans="1:256">
      <c r="A10" s="340" t="s">
        <v>27</v>
      </c>
      <c r="B10" s="364"/>
      <c r="C10" s="362" t="s">
        <v>28</v>
      </c>
      <c r="D10" s="361">
        <v>707026963.06</v>
      </c>
      <c r="E10" s="363"/>
      <c r="F10" s="361"/>
      <c r="G10" s="363" t="s">
        <v>29</v>
      </c>
      <c r="H10" s="361">
        <v>589943852.88</v>
      </c>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AX10" s="377"/>
      <c r="AY10" s="377"/>
      <c r="AZ10" s="377"/>
      <c r="BA10" s="377"/>
      <c r="BB10" s="377"/>
      <c r="BC10" s="377"/>
      <c r="BD10" s="377"/>
      <c r="BE10" s="377"/>
      <c r="BF10" s="377"/>
      <c r="BG10" s="377"/>
      <c r="BH10" s="377"/>
      <c r="BI10" s="377"/>
      <c r="BJ10" s="377"/>
      <c r="BK10" s="377"/>
      <c r="BL10" s="377"/>
      <c r="BM10" s="377"/>
      <c r="BN10" s="377"/>
      <c r="BO10" s="377"/>
      <c r="BP10" s="377"/>
      <c r="BQ10" s="377"/>
      <c r="BR10" s="377"/>
      <c r="BS10" s="377"/>
      <c r="BT10" s="377"/>
      <c r="BU10" s="377"/>
      <c r="BV10" s="377"/>
      <c r="BW10" s="377"/>
      <c r="BX10" s="377"/>
      <c r="BY10" s="377"/>
      <c r="BZ10" s="377"/>
      <c r="CA10" s="377"/>
      <c r="CB10" s="377"/>
      <c r="CC10" s="377"/>
      <c r="CD10" s="377"/>
      <c r="CE10" s="377"/>
      <c r="CF10" s="377"/>
      <c r="CG10" s="377"/>
      <c r="CH10" s="377"/>
      <c r="CI10" s="377"/>
      <c r="CJ10" s="377"/>
      <c r="CK10" s="377"/>
      <c r="CL10" s="377"/>
      <c r="CM10" s="377"/>
      <c r="CN10" s="377"/>
      <c r="CO10" s="377"/>
      <c r="CP10" s="377"/>
      <c r="CQ10" s="377"/>
      <c r="CR10" s="377"/>
      <c r="CS10" s="377"/>
      <c r="CT10" s="377"/>
      <c r="CU10" s="377"/>
      <c r="CV10" s="377"/>
      <c r="CW10" s="377"/>
      <c r="CX10" s="377"/>
      <c r="CY10" s="377"/>
      <c r="CZ10" s="377"/>
      <c r="DA10" s="377"/>
      <c r="DB10" s="377"/>
      <c r="DC10" s="377"/>
      <c r="DD10" s="377"/>
      <c r="DE10" s="377"/>
      <c r="DF10" s="377"/>
      <c r="DG10" s="377"/>
      <c r="DH10" s="377"/>
      <c r="DI10" s="377"/>
      <c r="DJ10" s="377"/>
      <c r="DK10" s="377"/>
      <c r="DL10" s="377"/>
      <c r="DM10" s="377"/>
      <c r="DN10" s="377"/>
      <c r="DO10" s="377"/>
      <c r="DP10" s="377"/>
      <c r="DQ10" s="377"/>
      <c r="DR10" s="377"/>
      <c r="DS10" s="377"/>
      <c r="DT10" s="377"/>
      <c r="DU10" s="377"/>
      <c r="DV10" s="377"/>
      <c r="DW10" s="377"/>
      <c r="DX10" s="377"/>
      <c r="DY10" s="377"/>
      <c r="DZ10" s="377"/>
      <c r="EA10" s="377"/>
      <c r="EB10" s="377"/>
      <c r="EC10" s="377"/>
      <c r="ED10" s="377"/>
      <c r="EE10" s="377"/>
      <c r="EF10" s="377"/>
      <c r="EG10" s="377"/>
      <c r="EH10" s="377"/>
      <c r="EI10" s="377"/>
      <c r="EJ10" s="377"/>
      <c r="EK10" s="377"/>
      <c r="EL10" s="377"/>
      <c r="EM10" s="377"/>
      <c r="EN10" s="377"/>
      <c r="EO10" s="377"/>
      <c r="EP10" s="377"/>
      <c r="EQ10" s="377"/>
      <c r="ER10" s="377"/>
      <c r="ES10" s="377"/>
      <c r="ET10" s="377"/>
      <c r="EU10" s="377"/>
      <c r="EV10" s="377"/>
      <c r="EW10" s="377"/>
      <c r="EX10" s="377"/>
      <c r="EY10" s="377"/>
      <c r="EZ10" s="377"/>
      <c r="FA10" s="377"/>
      <c r="FB10" s="377"/>
      <c r="FC10" s="377"/>
      <c r="FD10" s="377"/>
      <c r="FE10" s="377"/>
      <c r="FF10" s="377"/>
      <c r="FG10" s="377"/>
      <c r="FH10" s="377"/>
      <c r="FI10" s="377"/>
      <c r="FJ10" s="377"/>
      <c r="FK10" s="377"/>
      <c r="FL10" s="377"/>
      <c r="FM10" s="377"/>
      <c r="FN10" s="377"/>
      <c r="FO10" s="377"/>
      <c r="FP10" s="377"/>
      <c r="FQ10" s="377"/>
      <c r="FR10" s="377"/>
      <c r="FS10" s="377"/>
      <c r="FT10" s="377"/>
      <c r="FU10" s="377"/>
      <c r="FV10" s="377"/>
      <c r="FW10" s="377"/>
      <c r="FX10" s="377"/>
      <c r="FY10" s="377"/>
      <c r="FZ10" s="377"/>
      <c r="GA10" s="377"/>
      <c r="GB10" s="377"/>
      <c r="GC10" s="377"/>
      <c r="GD10" s="377"/>
      <c r="GE10" s="377"/>
      <c r="GF10" s="377"/>
      <c r="GG10" s="377"/>
      <c r="GH10" s="377"/>
      <c r="GI10" s="377"/>
      <c r="GJ10" s="377"/>
      <c r="GK10" s="377"/>
      <c r="GL10" s="377"/>
      <c r="GM10" s="377"/>
      <c r="GN10" s="377"/>
      <c r="GO10" s="377"/>
      <c r="GP10" s="377"/>
      <c r="GQ10" s="377"/>
      <c r="GR10" s="377"/>
      <c r="GS10" s="377"/>
      <c r="GT10" s="377"/>
      <c r="GU10" s="377"/>
      <c r="GV10" s="377"/>
      <c r="GW10" s="377"/>
      <c r="GX10" s="377"/>
      <c r="GY10" s="377"/>
      <c r="GZ10" s="377"/>
      <c r="HA10" s="377"/>
      <c r="HB10" s="377"/>
      <c r="HC10" s="377"/>
      <c r="HD10" s="377"/>
      <c r="HE10" s="377"/>
      <c r="HF10" s="377"/>
      <c r="HG10" s="377"/>
      <c r="HH10" s="377"/>
      <c r="HI10" s="377"/>
      <c r="HJ10" s="377"/>
      <c r="HK10" s="377"/>
      <c r="HL10" s="377"/>
      <c r="HM10" s="377"/>
      <c r="HN10" s="377"/>
      <c r="HO10" s="377"/>
      <c r="HP10" s="377"/>
      <c r="HQ10" s="377"/>
      <c r="HR10" s="377"/>
      <c r="HS10" s="377"/>
      <c r="HT10" s="377"/>
      <c r="HU10" s="377"/>
      <c r="HV10" s="377"/>
      <c r="HW10" s="377"/>
      <c r="HX10" s="377"/>
      <c r="HY10" s="377"/>
      <c r="HZ10" s="377"/>
      <c r="IA10" s="377"/>
      <c r="IB10" s="377"/>
      <c r="IC10" s="377"/>
      <c r="ID10" s="377"/>
      <c r="IE10" s="377"/>
      <c r="IF10" s="377"/>
      <c r="IG10" s="377"/>
      <c r="IH10" s="377"/>
      <c r="II10" s="377"/>
      <c r="IJ10" s="377"/>
      <c r="IK10" s="377"/>
      <c r="IL10" s="377"/>
      <c r="IM10" s="377"/>
      <c r="IN10" s="377"/>
      <c r="IO10" s="377"/>
      <c r="IP10" s="377"/>
      <c r="IQ10" s="377"/>
      <c r="IR10" s="377"/>
      <c r="IS10" s="377"/>
      <c r="IT10" s="377"/>
      <c r="IU10" s="377"/>
      <c r="IV10" s="377"/>
    </row>
    <row r="11" s="350" customFormat="1" ht="21" customHeight="1" spans="1:256">
      <c r="A11" s="340" t="s">
        <v>30</v>
      </c>
      <c r="B11" s="364"/>
      <c r="C11" s="362" t="s">
        <v>31</v>
      </c>
      <c r="D11" s="361">
        <v>0</v>
      </c>
      <c r="E11" s="363" t="s">
        <v>32</v>
      </c>
      <c r="F11" s="361">
        <v>186108000</v>
      </c>
      <c r="G11" s="363" t="s">
        <v>33</v>
      </c>
      <c r="H11" s="361">
        <v>5070000</v>
      </c>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7"/>
      <c r="AY11" s="377"/>
      <c r="AZ11" s="377"/>
      <c r="BA11" s="377"/>
      <c r="BB11" s="377"/>
      <c r="BC11" s="377"/>
      <c r="BD11" s="377"/>
      <c r="BE11" s="377"/>
      <c r="BF11" s="377"/>
      <c r="BG11" s="377"/>
      <c r="BH11" s="377"/>
      <c r="BI11" s="377"/>
      <c r="BJ11" s="377"/>
      <c r="BK11" s="377"/>
      <c r="BL11" s="377"/>
      <c r="BM11" s="377"/>
      <c r="BN11" s="377"/>
      <c r="BO11" s="377"/>
      <c r="BP11" s="377"/>
      <c r="BQ11" s="377"/>
      <c r="BR11" s="377"/>
      <c r="BS11" s="377"/>
      <c r="BT11" s="377"/>
      <c r="BU11" s="377"/>
      <c r="BV11" s="377"/>
      <c r="BW11" s="377"/>
      <c r="BX11" s="377"/>
      <c r="BY11" s="377"/>
      <c r="BZ11" s="377"/>
      <c r="CA11" s="377"/>
      <c r="CB11" s="377"/>
      <c r="CC11" s="377"/>
      <c r="CD11" s="377"/>
      <c r="CE11" s="377"/>
      <c r="CF11" s="377"/>
      <c r="CG11" s="377"/>
      <c r="CH11" s="377"/>
      <c r="CI11" s="377"/>
      <c r="CJ11" s="377"/>
      <c r="CK11" s="377"/>
      <c r="CL11" s="377"/>
      <c r="CM11" s="377"/>
      <c r="CN11" s="377"/>
      <c r="CO11" s="377"/>
      <c r="CP11" s="377"/>
      <c r="CQ11" s="377"/>
      <c r="CR11" s="377"/>
      <c r="CS11" s="377"/>
      <c r="CT11" s="377"/>
      <c r="CU11" s="377"/>
      <c r="CV11" s="377"/>
      <c r="CW11" s="377"/>
      <c r="CX11" s="377"/>
      <c r="CY11" s="377"/>
      <c r="CZ11" s="377"/>
      <c r="DA11" s="377"/>
      <c r="DB11" s="377"/>
      <c r="DC11" s="377"/>
      <c r="DD11" s="377"/>
      <c r="DE11" s="377"/>
      <c r="DF11" s="377"/>
      <c r="DG11" s="377"/>
      <c r="DH11" s="377"/>
      <c r="DI11" s="377"/>
      <c r="DJ11" s="377"/>
      <c r="DK11" s="377"/>
      <c r="DL11" s="377"/>
      <c r="DM11" s="377"/>
      <c r="DN11" s="377"/>
      <c r="DO11" s="377"/>
      <c r="DP11" s="377"/>
      <c r="DQ11" s="377"/>
      <c r="DR11" s="377"/>
      <c r="DS11" s="377"/>
      <c r="DT11" s="377"/>
      <c r="DU11" s="377"/>
      <c r="DV11" s="377"/>
      <c r="DW11" s="377"/>
      <c r="DX11" s="377"/>
      <c r="DY11" s="377"/>
      <c r="DZ11" s="377"/>
      <c r="EA11" s="377"/>
      <c r="EB11" s="377"/>
      <c r="EC11" s="377"/>
      <c r="ED11" s="377"/>
      <c r="EE11" s="377"/>
      <c r="EF11" s="377"/>
      <c r="EG11" s="377"/>
      <c r="EH11" s="377"/>
      <c r="EI11" s="377"/>
      <c r="EJ11" s="377"/>
      <c r="EK11" s="377"/>
      <c r="EL11" s="377"/>
      <c r="EM11" s="377"/>
      <c r="EN11" s="377"/>
      <c r="EO11" s="377"/>
      <c r="EP11" s="377"/>
      <c r="EQ11" s="377"/>
      <c r="ER11" s="377"/>
      <c r="ES11" s="377"/>
      <c r="ET11" s="377"/>
      <c r="EU11" s="377"/>
      <c r="EV11" s="377"/>
      <c r="EW11" s="377"/>
      <c r="EX11" s="377"/>
      <c r="EY11" s="377"/>
      <c r="EZ11" s="377"/>
      <c r="FA11" s="377"/>
      <c r="FB11" s="377"/>
      <c r="FC11" s="377"/>
      <c r="FD11" s="377"/>
      <c r="FE11" s="377"/>
      <c r="FF11" s="377"/>
      <c r="FG11" s="377"/>
      <c r="FH11" s="377"/>
      <c r="FI11" s="377"/>
      <c r="FJ11" s="377"/>
      <c r="FK11" s="377"/>
      <c r="FL11" s="377"/>
      <c r="FM11" s="377"/>
      <c r="FN11" s="377"/>
      <c r="FO11" s="377"/>
      <c r="FP11" s="377"/>
      <c r="FQ11" s="377"/>
      <c r="FR11" s="377"/>
      <c r="FS11" s="377"/>
      <c r="FT11" s="377"/>
      <c r="FU11" s="377"/>
      <c r="FV11" s="377"/>
      <c r="FW11" s="377"/>
      <c r="FX11" s="377"/>
      <c r="FY11" s="377"/>
      <c r="FZ11" s="377"/>
      <c r="GA11" s="377"/>
      <c r="GB11" s="377"/>
      <c r="GC11" s="377"/>
      <c r="GD11" s="377"/>
      <c r="GE11" s="377"/>
      <c r="GF11" s="377"/>
      <c r="GG11" s="377"/>
      <c r="GH11" s="377"/>
      <c r="GI11" s="377"/>
      <c r="GJ11" s="377"/>
      <c r="GK11" s="377"/>
      <c r="GL11" s="377"/>
      <c r="GM11" s="377"/>
      <c r="GN11" s="377"/>
      <c r="GO11" s="377"/>
      <c r="GP11" s="377"/>
      <c r="GQ11" s="377"/>
      <c r="GR11" s="377"/>
      <c r="GS11" s="377"/>
      <c r="GT11" s="377"/>
      <c r="GU11" s="377"/>
      <c r="GV11" s="377"/>
      <c r="GW11" s="377"/>
      <c r="GX11" s="377"/>
      <c r="GY11" s="377"/>
      <c r="GZ11" s="377"/>
      <c r="HA11" s="377"/>
      <c r="HB11" s="377"/>
      <c r="HC11" s="377"/>
      <c r="HD11" s="377"/>
      <c r="HE11" s="377"/>
      <c r="HF11" s="377"/>
      <c r="HG11" s="377"/>
      <c r="HH11" s="377"/>
      <c r="HI11" s="377"/>
      <c r="HJ11" s="377"/>
      <c r="HK11" s="377"/>
      <c r="HL11" s="377"/>
      <c r="HM11" s="377"/>
      <c r="HN11" s="377"/>
      <c r="HO11" s="377"/>
      <c r="HP11" s="377"/>
      <c r="HQ11" s="377"/>
      <c r="HR11" s="377"/>
      <c r="HS11" s="377"/>
      <c r="HT11" s="377"/>
      <c r="HU11" s="377"/>
      <c r="HV11" s="377"/>
      <c r="HW11" s="377"/>
      <c r="HX11" s="377"/>
      <c r="HY11" s="377"/>
      <c r="HZ11" s="377"/>
      <c r="IA11" s="377"/>
      <c r="IB11" s="377"/>
      <c r="IC11" s="377"/>
      <c r="ID11" s="377"/>
      <c r="IE11" s="377"/>
      <c r="IF11" s="377"/>
      <c r="IG11" s="377"/>
      <c r="IH11" s="377"/>
      <c r="II11" s="377"/>
      <c r="IJ11" s="377"/>
      <c r="IK11" s="377"/>
      <c r="IL11" s="377"/>
      <c r="IM11" s="377"/>
      <c r="IN11" s="377"/>
      <c r="IO11" s="377"/>
      <c r="IP11" s="377"/>
      <c r="IQ11" s="377"/>
      <c r="IR11" s="377"/>
      <c r="IS11" s="377"/>
      <c r="IT11" s="377"/>
      <c r="IU11" s="377"/>
      <c r="IV11" s="377"/>
    </row>
    <row r="12" s="350" customFormat="1" ht="21" customHeight="1" spans="1:256">
      <c r="A12" s="340" t="s">
        <v>34</v>
      </c>
      <c r="B12" s="364"/>
      <c r="C12" s="362" t="s">
        <v>35</v>
      </c>
      <c r="D12" s="361">
        <v>0</v>
      </c>
      <c r="E12" s="363" t="s">
        <v>21</v>
      </c>
      <c r="F12" s="361">
        <v>54748000</v>
      </c>
      <c r="G12" s="363" t="s">
        <v>36</v>
      </c>
      <c r="H12" s="361"/>
      <c r="I12" s="377"/>
      <c r="J12" s="377"/>
      <c r="K12" s="377"/>
      <c r="L12" s="377"/>
      <c r="M12" s="377"/>
      <c r="N12" s="377"/>
      <c r="O12" s="377"/>
      <c r="P12" s="377"/>
      <c r="Q12" s="377"/>
      <c r="R12" s="377"/>
      <c r="S12" s="377"/>
      <c r="T12" s="377"/>
      <c r="U12" s="377"/>
      <c r="V12" s="377"/>
      <c r="W12" s="377"/>
      <c r="X12" s="377"/>
      <c r="Y12" s="377"/>
      <c r="Z12" s="377"/>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c r="BD12" s="377"/>
      <c r="BE12" s="377"/>
      <c r="BF12" s="377"/>
      <c r="BG12" s="377"/>
      <c r="BH12" s="377"/>
      <c r="BI12" s="377"/>
      <c r="BJ12" s="377"/>
      <c r="BK12" s="377"/>
      <c r="BL12" s="377"/>
      <c r="BM12" s="377"/>
      <c r="BN12" s="377"/>
      <c r="BO12" s="377"/>
      <c r="BP12" s="377"/>
      <c r="BQ12" s="377"/>
      <c r="BR12" s="377"/>
      <c r="BS12" s="377"/>
      <c r="BT12" s="377"/>
      <c r="BU12" s="377"/>
      <c r="BV12" s="377"/>
      <c r="BW12" s="377"/>
      <c r="BX12" s="377"/>
      <c r="BY12" s="377"/>
      <c r="BZ12" s="377"/>
      <c r="CA12" s="377"/>
      <c r="CB12" s="377"/>
      <c r="CC12" s="377"/>
      <c r="CD12" s="377"/>
      <c r="CE12" s="377"/>
      <c r="CF12" s="377"/>
      <c r="CG12" s="377"/>
      <c r="CH12" s="377"/>
      <c r="CI12" s="377"/>
      <c r="CJ12" s="377"/>
      <c r="CK12" s="377"/>
      <c r="CL12" s="377"/>
      <c r="CM12" s="377"/>
      <c r="CN12" s="377"/>
      <c r="CO12" s="377"/>
      <c r="CP12" s="377"/>
      <c r="CQ12" s="377"/>
      <c r="CR12" s="377"/>
      <c r="CS12" s="377"/>
      <c r="CT12" s="377"/>
      <c r="CU12" s="377"/>
      <c r="CV12" s="377"/>
      <c r="CW12" s="377"/>
      <c r="CX12" s="377"/>
      <c r="CY12" s="377"/>
      <c r="CZ12" s="377"/>
      <c r="DA12" s="377"/>
      <c r="DB12" s="377"/>
      <c r="DC12" s="377"/>
      <c r="DD12" s="377"/>
      <c r="DE12" s="377"/>
      <c r="DF12" s="377"/>
      <c r="DG12" s="377"/>
      <c r="DH12" s="377"/>
      <c r="DI12" s="377"/>
      <c r="DJ12" s="377"/>
      <c r="DK12" s="377"/>
      <c r="DL12" s="377"/>
      <c r="DM12" s="377"/>
      <c r="DN12" s="377"/>
      <c r="DO12" s="377"/>
      <c r="DP12" s="377"/>
      <c r="DQ12" s="377"/>
      <c r="DR12" s="377"/>
      <c r="DS12" s="377"/>
      <c r="DT12" s="377"/>
      <c r="DU12" s="377"/>
      <c r="DV12" s="377"/>
      <c r="DW12" s="377"/>
      <c r="DX12" s="377"/>
      <c r="DY12" s="377"/>
      <c r="DZ12" s="377"/>
      <c r="EA12" s="377"/>
      <c r="EB12" s="377"/>
      <c r="EC12" s="377"/>
      <c r="ED12" s="377"/>
      <c r="EE12" s="377"/>
      <c r="EF12" s="377"/>
      <c r="EG12" s="377"/>
      <c r="EH12" s="377"/>
      <c r="EI12" s="377"/>
      <c r="EJ12" s="377"/>
      <c r="EK12" s="377"/>
      <c r="EL12" s="377"/>
      <c r="EM12" s="377"/>
      <c r="EN12" s="377"/>
      <c r="EO12" s="377"/>
      <c r="EP12" s="377"/>
      <c r="EQ12" s="377"/>
      <c r="ER12" s="377"/>
      <c r="ES12" s="377"/>
      <c r="ET12" s="377"/>
      <c r="EU12" s="377"/>
      <c r="EV12" s="377"/>
      <c r="EW12" s="377"/>
      <c r="EX12" s="377"/>
      <c r="EY12" s="377"/>
      <c r="EZ12" s="377"/>
      <c r="FA12" s="377"/>
      <c r="FB12" s="377"/>
      <c r="FC12" s="377"/>
      <c r="FD12" s="377"/>
      <c r="FE12" s="377"/>
      <c r="FF12" s="377"/>
      <c r="FG12" s="377"/>
      <c r="FH12" s="377"/>
      <c r="FI12" s="377"/>
      <c r="FJ12" s="377"/>
      <c r="FK12" s="377"/>
      <c r="FL12" s="377"/>
      <c r="FM12" s="377"/>
      <c r="FN12" s="377"/>
      <c r="FO12" s="377"/>
      <c r="FP12" s="377"/>
      <c r="FQ12" s="377"/>
      <c r="FR12" s="377"/>
      <c r="FS12" s="377"/>
      <c r="FT12" s="377"/>
      <c r="FU12" s="377"/>
      <c r="FV12" s="377"/>
      <c r="FW12" s="377"/>
      <c r="FX12" s="377"/>
      <c r="FY12" s="377"/>
      <c r="FZ12" s="377"/>
      <c r="GA12" s="377"/>
      <c r="GB12" s="377"/>
      <c r="GC12" s="377"/>
      <c r="GD12" s="377"/>
      <c r="GE12" s="377"/>
      <c r="GF12" s="377"/>
      <c r="GG12" s="377"/>
      <c r="GH12" s="377"/>
      <c r="GI12" s="377"/>
      <c r="GJ12" s="377"/>
      <c r="GK12" s="377"/>
      <c r="GL12" s="377"/>
      <c r="GM12" s="377"/>
      <c r="GN12" s="377"/>
      <c r="GO12" s="377"/>
      <c r="GP12" s="377"/>
      <c r="GQ12" s="377"/>
      <c r="GR12" s="377"/>
      <c r="GS12" s="377"/>
      <c r="GT12" s="377"/>
      <c r="GU12" s="377"/>
      <c r="GV12" s="377"/>
      <c r="GW12" s="377"/>
      <c r="GX12" s="377"/>
      <c r="GY12" s="377"/>
      <c r="GZ12" s="377"/>
      <c r="HA12" s="377"/>
      <c r="HB12" s="377"/>
      <c r="HC12" s="377"/>
      <c r="HD12" s="377"/>
      <c r="HE12" s="377"/>
      <c r="HF12" s="377"/>
      <c r="HG12" s="377"/>
      <c r="HH12" s="377"/>
      <c r="HI12" s="377"/>
      <c r="HJ12" s="377"/>
      <c r="HK12" s="377"/>
      <c r="HL12" s="377"/>
      <c r="HM12" s="377"/>
      <c r="HN12" s="377"/>
      <c r="HO12" s="377"/>
      <c r="HP12" s="377"/>
      <c r="HQ12" s="377"/>
      <c r="HR12" s="377"/>
      <c r="HS12" s="377"/>
      <c r="HT12" s="377"/>
      <c r="HU12" s="377"/>
      <c r="HV12" s="377"/>
      <c r="HW12" s="377"/>
      <c r="HX12" s="377"/>
      <c r="HY12" s="377"/>
      <c r="HZ12" s="377"/>
      <c r="IA12" s="377"/>
      <c r="IB12" s="377"/>
      <c r="IC12" s="377"/>
      <c r="ID12" s="377"/>
      <c r="IE12" s="377"/>
      <c r="IF12" s="377"/>
      <c r="IG12" s="377"/>
      <c r="IH12" s="377"/>
      <c r="II12" s="377"/>
      <c r="IJ12" s="377"/>
      <c r="IK12" s="377"/>
      <c r="IL12" s="377"/>
      <c r="IM12" s="377"/>
      <c r="IN12" s="377"/>
      <c r="IO12" s="377"/>
      <c r="IP12" s="377"/>
      <c r="IQ12" s="377"/>
      <c r="IR12" s="377"/>
      <c r="IS12" s="377"/>
      <c r="IT12" s="377"/>
      <c r="IU12" s="377"/>
      <c r="IV12" s="377"/>
    </row>
    <row r="13" s="350" customFormat="1" ht="21" customHeight="1" spans="1:256">
      <c r="A13" s="340" t="s">
        <v>37</v>
      </c>
      <c r="B13" s="364"/>
      <c r="C13" s="362" t="s">
        <v>38</v>
      </c>
      <c r="D13" s="361">
        <v>982510.18</v>
      </c>
      <c r="E13" s="363" t="s">
        <v>25</v>
      </c>
      <c r="F13" s="361">
        <v>52070000</v>
      </c>
      <c r="G13" s="363" t="s">
        <v>39</v>
      </c>
      <c r="H13" s="361"/>
      <c r="I13" s="377"/>
      <c r="J13" s="377"/>
      <c r="K13" s="377"/>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c r="BD13" s="377"/>
      <c r="BE13" s="377"/>
      <c r="BF13" s="377"/>
      <c r="BG13" s="377"/>
      <c r="BH13" s="377"/>
      <c r="BI13" s="377"/>
      <c r="BJ13" s="377"/>
      <c r="BK13" s="377"/>
      <c r="BL13" s="377"/>
      <c r="BM13" s="377"/>
      <c r="BN13" s="377"/>
      <c r="BO13" s="377"/>
      <c r="BP13" s="377"/>
      <c r="BQ13" s="377"/>
      <c r="BR13" s="377"/>
      <c r="BS13" s="377"/>
      <c r="BT13" s="377"/>
      <c r="BU13" s="377"/>
      <c r="BV13" s="377"/>
      <c r="BW13" s="377"/>
      <c r="BX13" s="377"/>
      <c r="BY13" s="377"/>
      <c r="BZ13" s="377"/>
      <c r="CA13" s="377"/>
      <c r="CB13" s="377"/>
      <c r="CC13" s="377"/>
      <c r="CD13" s="377"/>
      <c r="CE13" s="377"/>
      <c r="CF13" s="377"/>
      <c r="CG13" s="377"/>
      <c r="CH13" s="377"/>
      <c r="CI13" s="377"/>
      <c r="CJ13" s="377"/>
      <c r="CK13" s="377"/>
      <c r="CL13" s="377"/>
      <c r="CM13" s="377"/>
      <c r="CN13" s="377"/>
      <c r="CO13" s="377"/>
      <c r="CP13" s="377"/>
      <c r="CQ13" s="377"/>
      <c r="CR13" s="377"/>
      <c r="CS13" s="377"/>
      <c r="CT13" s="377"/>
      <c r="CU13" s="377"/>
      <c r="CV13" s="377"/>
      <c r="CW13" s="377"/>
      <c r="CX13" s="377"/>
      <c r="CY13" s="377"/>
      <c r="CZ13" s="377"/>
      <c r="DA13" s="377"/>
      <c r="DB13" s="377"/>
      <c r="DC13" s="377"/>
      <c r="DD13" s="377"/>
      <c r="DE13" s="377"/>
      <c r="DF13" s="377"/>
      <c r="DG13" s="377"/>
      <c r="DH13" s="377"/>
      <c r="DI13" s="377"/>
      <c r="DJ13" s="377"/>
      <c r="DK13" s="377"/>
      <c r="DL13" s="377"/>
      <c r="DM13" s="377"/>
      <c r="DN13" s="377"/>
      <c r="DO13" s="377"/>
      <c r="DP13" s="377"/>
      <c r="DQ13" s="377"/>
      <c r="DR13" s="377"/>
      <c r="DS13" s="377"/>
      <c r="DT13" s="377"/>
      <c r="DU13" s="377"/>
      <c r="DV13" s="377"/>
      <c r="DW13" s="377"/>
      <c r="DX13" s="377"/>
      <c r="DY13" s="377"/>
      <c r="DZ13" s="377"/>
      <c r="EA13" s="377"/>
      <c r="EB13" s="377"/>
      <c r="EC13" s="377"/>
      <c r="ED13" s="377"/>
      <c r="EE13" s="377"/>
      <c r="EF13" s="377"/>
      <c r="EG13" s="377"/>
      <c r="EH13" s="377"/>
      <c r="EI13" s="377"/>
      <c r="EJ13" s="377"/>
      <c r="EK13" s="377"/>
      <c r="EL13" s="377"/>
      <c r="EM13" s="377"/>
      <c r="EN13" s="377"/>
      <c r="EO13" s="377"/>
      <c r="EP13" s="377"/>
      <c r="EQ13" s="377"/>
      <c r="ER13" s="377"/>
      <c r="ES13" s="377"/>
      <c r="ET13" s="377"/>
      <c r="EU13" s="377"/>
      <c r="EV13" s="377"/>
      <c r="EW13" s="377"/>
      <c r="EX13" s="377"/>
      <c r="EY13" s="377"/>
      <c r="EZ13" s="377"/>
      <c r="FA13" s="377"/>
      <c r="FB13" s="377"/>
      <c r="FC13" s="377"/>
      <c r="FD13" s="377"/>
      <c r="FE13" s="377"/>
      <c r="FF13" s="377"/>
      <c r="FG13" s="377"/>
      <c r="FH13" s="377"/>
      <c r="FI13" s="377"/>
      <c r="FJ13" s="377"/>
      <c r="FK13" s="377"/>
      <c r="FL13" s="377"/>
      <c r="FM13" s="377"/>
      <c r="FN13" s="377"/>
      <c r="FO13" s="377"/>
      <c r="FP13" s="377"/>
      <c r="FQ13" s="377"/>
      <c r="FR13" s="377"/>
      <c r="FS13" s="377"/>
      <c r="FT13" s="377"/>
      <c r="FU13" s="377"/>
      <c r="FV13" s="377"/>
      <c r="FW13" s="377"/>
      <c r="FX13" s="377"/>
      <c r="FY13" s="377"/>
      <c r="FZ13" s="377"/>
      <c r="GA13" s="377"/>
      <c r="GB13" s="377"/>
      <c r="GC13" s="377"/>
      <c r="GD13" s="377"/>
      <c r="GE13" s="377"/>
      <c r="GF13" s="377"/>
      <c r="GG13" s="377"/>
      <c r="GH13" s="377"/>
      <c r="GI13" s="377"/>
      <c r="GJ13" s="377"/>
      <c r="GK13" s="377"/>
      <c r="GL13" s="377"/>
      <c r="GM13" s="377"/>
      <c r="GN13" s="377"/>
      <c r="GO13" s="377"/>
      <c r="GP13" s="377"/>
      <c r="GQ13" s="377"/>
      <c r="GR13" s="377"/>
      <c r="GS13" s="377"/>
      <c r="GT13" s="377"/>
      <c r="GU13" s="377"/>
      <c r="GV13" s="377"/>
      <c r="GW13" s="377"/>
      <c r="GX13" s="377"/>
      <c r="GY13" s="377"/>
      <c r="GZ13" s="377"/>
      <c r="HA13" s="377"/>
      <c r="HB13" s="377"/>
      <c r="HC13" s="377"/>
      <c r="HD13" s="377"/>
      <c r="HE13" s="377"/>
      <c r="HF13" s="377"/>
      <c r="HG13" s="377"/>
      <c r="HH13" s="377"/>
      <c r="HI13" s="377"/>
      <c r="HJ13" s="377"/>
      <c r="HK13" s="377"/>
      <c r="HL13" s="377"/>
      <c r="HM13" s="377"/>
      <c r="HN13" s="377"/>
      <c r="HO13" s="377"/>
      <c r="HP13" s="377"/>
      <c r="HQ13" s="377"/>
      <c r="HR13" s="377"/>
      <c r="HS13" s="377"/>
      <c r="HT13" s="377"/>
      <c r="HU13" s="377"/>
      <c r="HV13" s="377"/>
      <c r="HW13" s="377"/>
      <c r="HX13" s="377"/>
      <c r="HY13" s="377"/>
      <c r="HZ13" s="377"/>
      <c r="IA13" s="377"/>
      <c r="IB13" s="377"/>
      <c r="IC13" s="377"/>
      <c r="ID13" s="377"/>
      <c r="IE13" s="377"/>
      <c r="IF13" s="377"/>
      <c r="IG13" s="377"/>
      <c r="IH13" s="377"/>
      <c r="II13" s="377"/>
      <c r="IJ13" s="377"/>
      <c r="IK13" s="377"/>
      <c r="IL13" s="377"/>
      <c r="IM13" s="377"/>
      <c r="IN13" s="377"/>
      <c r="IO13" s="377"/>
      <c r="IP13" s="377"/>
      <c r="IQ13" s="377"/>
      <c r="IR13" s="377"/>
      <c r="IS13" s="377"/>
      <c r="IT13" s="377"/>
      <c r="IU13" s="377"/>
      <c r="IV13" s="377"/>
    </row>
    <row r="14" s="350" customFormat="1" ht="21" customHeight="1" spans="1:256">
      <c r="A14" s="340" t="s">
        <v>40</v>
      </c>
      <c r="B14" s="364"/>
      <c r="C14" s="362" t="s">
        <v>41</v>
      </c>
      <c r="D14" s="361">
        <v>3314492.16</v>
      </c>
      <c r="E14" s="363" t="s">
        <v>42</v>
      </c>
      <c r="F14" s="361">
        <v>74220000</v>
      </c>
      <c r="G14" s="363" t="s">
        <v>43</v>
      </c>
      <c r="H14" s="361">
        <v>56399497.6</v>
      </c>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77"/>
      <c r="AM14" s="377"/>
      <c r="AN14" s="377"/>
      <c r="AO14" s="377"/>
      <c r="AP14" s="377"/>
      <c r="AQ14" s="377"/>
      <c r="AR14" s="377"/>
      <c r="AS14" s="377"/>
      <c r="AT14" s="377"/>
      <c r="AU14" s="377"/>
      <c r="AV14" s="377"/>
      <c r="AW14" s="377"/>
      <c r="AX14" s="377"/>
      <c r="AY14" s="377"/>
      <c r="AZ14" s="377"/>
      <c r="BA14" s="377"/>
      <c r="BB14" s="377"/>
      <c r="BC14" s="377"/>
      <c r="BD14" s="377"/>
      <c r="BE14" s="377"/>
      <c r="BF14" s="377"/>
      <c r="BG14" s="377"/>
      <c r="BH14" s="377"/>
      <c r="BI14" s="377"/>
      <c r="BJ14" s="377"/>
      <c r="BK14" s="377"/>
      <c r="BL14" s="377"/>
      <c r="BM14" s="377"/>
      <c r="BN14" s="377"/>
      <c r="BO14" s="377"/>
      <c r="BP14" s="377"/>
      <c r="BQ14" s="377"/>
      <c r="BR14" s="377"/>
      <c r="BS14" s="377"/>
      <c r="BT14" s="377"/>
      <c r="BU14" s="377"/>
      <c r="BV14" s="377"/>
      <c r="BW14" s="377"/>
      <c r="BX14" s="377"/>
      <c r="BY14" s="377"/>
      <c r="BZ14" s="377"/>
      <c r="CA14" s="377"/>
      <c r="CB14" s="377"/>
      <c r="CC14" s="377"/>
      <c r="CD14" s="377"/>
      <c r="CE14" s="377"/>
      <c r="CF14" s="377"/>
      <c r="CG14" s="377"/>
      <c r="CH14" s="377"/>
      <c r="CI14" s="377"/>
      <c r="CJ14" s="377"/>
      <c r="CK14" s="377"/>
      <c r="CL14" s="377"/>
      <c r="CM14" s="377"/>
      <c r="CN14" s="377"/>
      <c r="CO14" s="377"/>
      <c r="CP14" s="377"/>
      <c r="CQ14" s="377"/>
      <c r="CR14" s="377"/>
      <c r="CS14" s="377"/>
      <c r="CT14" s="377"/>
      <c r="CU14" s="377"/>
      <c r="CV14" s="377"/>
      <c r="CW14" s="377"/>
      <c r="CX14" s="377"/>
      <c r="CY14" s="377"/>
      <c r="CZ14" s="377"/>
      <c r="DA14" s="377"/>
      <c r="DB14" s="377"/>
      <c r="DC14" s="377"/>
      <c r="DD14" s="377"/>
      <c r="DE14" s="377"/>
      <c r="DF14" s="377"/>
      <c r="DG14" s="377"/>
      <c r="DH14" s="377"/>
      <c r="DI14" s="377"/>
      <c r="DJ14" s="377"/>
      <c r="DK14" s="377"/>
      <c r="DL14" s="377"/>
      <c r="DM14" s="377"/>
      <c r="DN14" s="377"/>
      <c r="DO14" s="377"/>
      <c r="DP14" s="377"/>
      <c r="DQ14" s="377"/>
      <c r="DR14" s="377"/>
      <c r="DS14" s="377"/>
      <c r="DT14" s="377"/>
      <c r="DU14" s="377"/>
      <c r="DV14" s="377"/>
      <c r="DW14" s="377"/>
      <c r="DX14" s="377"/>
      <c r="DY14" s="377"/>
      <c r="DZ14" s="377"/>
      <c r="EA14" s="377"/>
      <c r="EB14" s="377"/>
      <c r="EC14" s="377"/>
      <c r="ED14" s="377"/>
      <c r="EE14" s="377"/>
      <c r="EF14" s="377"/>
      <c r="EG14" s="377"/>
      <c r="EH14" s="377"/>
      <c r="EI14" s="377"/>
      <c r="EJ14" s="377"/>
      <c r="EK14" s="377"/>
      <c r="EL14" s="377"/>
      <c r="EM14" s="377"/>
      <c r="EN14" s="377"/>
      <c r="EO14" s="377"/>
      <c r="EP14" s="377"/>
      <c r="EQ14" s="377"/>
      <c r="ER14" s="377"/>
      <c r="ES14" s="377"/>
      <c r="ET14" s="377"/>
      <c r="EU14" s="377"/>
      <c r="EV14" s="377"/>
      <c r="EW14" s="377"/>
      <c r="EX14" s="377"/>
      <c r="EY14" s="377"/>
      <c r="EZ14" s="377"/>
      <c r="FA14" s="377"/>
      <c r="FB14" s="377"/>
      <c r="FC14" s="377"/>
      <c r="FD14" s="377"/>
      <c r="FE14" s="377"/>
      <c r="FF14" s="377"/>
      <c r="FG14" s="377"/>
      <c r="FH14" s="377"/>
      <c r="FI14" s="377"/>
      <c r="FJ14" s="377"/>
      <c r="FK14" s="377"/>
      <c r="FL14" s="377"/>
      <c r="FM14" s="377"/>
      <c r="FN14" s="377"/>
      <c r="FO14" s="377"/>
      <c r="FP14" s="377"/>
      <c r="FQ14" s="377"/>
      <c r="FR14" s="377"/>
      <c r="FS14" s="377"/>
      <c r="FT14" s="377"/>
      <c r="FU14" s="377"/>
      <c r="FV14" s="377"/>
      <c r="FW14" s="377"/>
      <c r="FX14" s="377"/>
      <c r="FY14" s="377"/>
      <c r="FZ14" s="377"/>
      <c r="GA14" s="377"/>
      <c r="GB14" s="377"/>
      <c r="GC14" s="377"/>
      <c r="GD14" s="377"/>
      <c r="GE14" s="377"/>
      <c r="GF14" s="377"/>
      <c r="GG14" s="377"/>
      <c r="GH14" s="377"/>
      <c r="GI14" s="377"/>
      <c r="GJ14" s="377"/>
      <c r="GK14" s="377"/>
      <c r="GL14" s="377"/>
      <c r="GM14" s="377"/>
      <c r="GN14" s="377"/>
      <c r="GO14" s="377"/>
      <c r="GP14" s="377"/>
      <c r="GQ14" s="377"/>
      <c r="GR14" s="377"/>
      <c r="GS14" s="377"/>
      <c r="GT14" s="377"/>
      <c r="GU14" s="377"/>
      <c r="GV14" s="377"/>
      <c r="GW14" s="377"/>
      <c r="GX14" s="377"/>
      <c r="GY14" s="377"/>
      <c r="GZ14" s="377"/>
      <c r="HA14" s="377"/>
      <c r="HB14" s="377"/>
      <c r="HC14" s="377"/>
      <c r="HD14" s="377"/>
      <c r="HE14" s="377"/>
      <c r="HF14" s="377"/>
      <c r="HG14" s="377"/>
      <c r="HH14" s="377"/>
      <c r="HI14" s="377"/>
      <c r="HJ14" s="377"/>
      <c r="HK14" s="377"/>
      <c r="HL14" s="377"/>
      <c r="HM14" s="377"/>
      <c r="HN14" s="377"/>
      <c r="HO14" s="377"/>
      <c r="HP14" s="377"/>
      <c r="HQ14" s="377"/>
      <c r="HR14" s="377"/>
      <c r="HS14" s="377"/>
      <c r="HT14" s="377"/>
      <c r="HU14" s="377"/>
      <c r="HV14" s="377"/>
      <c r="HW14" s="377"/>
      <c r="HX14" s="377"/>
      <c r="HY14" s="377"/>
      <c r="HZ14" s="377"/>
      <c r="IA14" s="377"/>
      <c r="IB14" s="377"/>
      <c r="IC14" s="377"/>
      <c r="ID14" s="377"/>
      <c r="IE14" s="377"/>
      <c r="IF14" s="377"/>
      <c r="IG14" s="377"/>
      <c r="IH14" s="377"/>
      <c r="II14" s="377"/>
      <c r="IJ14" s="377"/>
      <c r="IK14" s="377"/>
      <c r="IL14" s="377"/>
      <c r="IM14" s="377"/>
      <c r="IN14" s="377"/>
      <c r="IO14" s="377"/>
      <c r="IP14" s="377"/>
      <c r="IQ14" s="377"/>
      <c r="IR14" s="377"/>
      <c r="IS14" s="377"/>
      <c r="IT14" s="377"/>
      <c r="IU14" s="377"/>
      <c r="IV14" s="377"/>
    </row>
    <row r="15" s="350" customFormat="1" ht="21" customHeight="1" spans="1:256">
      <c r="A15" s="340" t="s">
        <v>44</v>
      </c>
      <c r="B15" s="361">
        <v>11804846</v>
      </c>
      <c r="C15" s="362" t="s">
        <v>45</v>
      </c>
      <c r="D15" s="361">
        <v>108213.6</v>
      </c>
      <c r="E15" s="363" t="s">
        <v>46</v>
      </c>
      <c r="F15" s="361">
        <v>4070000</v>
      </c>
      <c r="G15" s="363" t="s">
        <v>47</v>
      </c>
      <c r="H15" s="361">
        <v>0</v>
      </c>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c r="BB15" s="377"/>
      <c r="BC15" s="377"/>
      <c r="BD15" s="377"/>
      <c r="BE15" s="377"/>
      <c r="BF15" s="377"/>
      <c r="BG15" s="377"/>
      <c r="BH15" s="377"/>
      <c r="BI15" s="377"/>
      <c r="BJ15" s="377"/>
      <c r="BK15" s="377"/>
      <c r="BL15" s="377"/>
      <c r="BM15" s="377"/>
      <c r="BN15" s="377"/>
      <c r="BO15" s="377"/>
      <c r="BP15" s="377"/>
      <c r="BQ15" s="377"/>
      <c r="BR15" s="377"/>
      <c r="BS15" s="377"/>
      <c r="BT15" s="377"/>
      <c r="BU15" s="377"/>
      <c r="BV15" s="377"/>
      <c r="BW15" s="377"/>
      <c r="BX15" s="377"/>
      <c r="BY15" s="377"/>
      <c r="BZ15" s="377"/>
      <c r="CA15" s="377"/>
      <c r="CB15" s="377"/>
      <c r="CC15" s="377"/>
      <c r="CD15" s="377"/>
      <c r="CE15" s="377"/>
      <c r="CF15" s="377"/>
      <c r="CG15" s="377"/>
      <c r="CH15" s="377"/>
      <c r="CI15" s="377"/>
      <c r="CJ15" s="377"/>
      <c r="CK15" s="377"/>
      <c r="CL15" s="377"/>
      <c r="CM15" s="377"/>
      <c r="CN15" s="377"/>
      <c r="CO15" s="377"/>
      <c r="CP15" s="377"/>
      <c r="CQ15" s="377"/>
      <c r="CR15" s="377"/>
      <c r="CS15" s="377"/>
      <c r="CT15" s="377"/>
      <c r="CU15" s="377"/>
      <c r="CV15" s="377"/>
      <c r="CW15" s="377"/>
      <c r="CX15" s="377"/>
      <c r="CY15" s="377"/>
      <c r="CZ15" s="377"/>
      <c r="DA15" s="377"/>
      <c r="DB15" s="377"/>
      <c r="DC15" s="377"/>
      <c r="DD15" s="377"/>
      <c r="DE15" s="377"/>
      <c r="DF15" s="377"/>
      <c r="DG15" s="377"/>
      <c r="DH15" s="377"/>
      <c r="DI15" s="377"/>
      <c r="DJ15" s="377"/>
      <c r="DK15" s="377"/>
      <c r="DL15" s="377"/>
      <c r="DM15" s="377"/>
      <c r="DN15" s="377"/>
      <c r="DO15" s="377"/>
      <c r="DP15" s="377"/>
      <c r="DQ15" s="377"/>
      <c r="DR15" s="377"/>
      <c r="DS15" s="377"/>
      <c r="DT15" s="377"/>
      <c r="DU15" s="377"/>
      <c r="DV15" s="377"/>
      <c r="DW15" s="377"/>
      <c r="DX15" s="377"/>
      <c r="DY15" s="377"/>
      <c r="DZ15" s="377"/>
      <c r="EA15" s="377"/>
      <c r="EB15" s="377"/>
      <c r="EC15" s="377"/>
      <c r="ED15" s="377"/>
      <c r="EE15" s="377"/>
      <c r="EF15" s="377"/>
      <c r="EG15" s="377"/>
      <c r="EH15" s="377"/>
      <c r="EI15" s="377"/>
      <c r="EJ15" s="377"/>
      <c r="EK15" s="377"/>
      <c r="EL15" s="377"/>
      <c r="EM15" s="377"/>
      <c r="EN15" s="377"/>
      <c r="EO15" s="377"/>
      <c r="EP15" s="377"/>
      <c r="EQ15" s="377"/>
      <c r="ER15" s="377"/>
      <c r="ES15" s="377"/>
      <c r="ET15" s="377"/>
      <c r="EU15" s="377"/>
      <c r="EV15" s="377"/>
      <c r="EW15" s="377"/>
      <c r="EX15" s="377"/>
      <c r="EY15" s="377"/>
      <c r="EZ15" s="377"/>
      <c r="FA15" s="377"/>
      <c r="FB15" s="377"/>
      <c r="FC15" s="377"/>
      <c r="FD15" s="377"/>
      <c r="FE15" s="377"/>
      <c r="FF15" s="377"/>
      <c r="FG15" s="377"/>
      <c r="FH15" s="377"/>
      <c r="FI15" s="377"/>
      <c r="FJ15" s="377"/>
      <c r="FK15" s="377"/>
      <c r="FL15" s="377"/>
      <c r="FM15" s="377"/>
      <c r="FN15" s="377"/>
      <c r="FO15" s="377"/>
      <c r="FP15" s="377"/>
      <c r="FQ15" s="377"/>
      <c r="FR15" s="377"/>
      <c r="FS15" s="377"/>
      <c r="FT15" s="377"/>
      <c r="FU15" s="377"/>
      <c r="FV15" s="377"/>
      <c r="FW15" s="377"/>
      <c r="FX15" s="377"/>
      <c r="FY15" s="377"/>
      <c r="FZ15" s="377"/>
      <c r="GA15" s="377"/>
      <c r="GB15" s="377"/>
      <c r="GC15" s="377"/>
      <c r="GD15" s="377"/>
      <c r="GE15" s="377"/>
      <c r="GF15" s="377"/>
      <c r="GG15" s="377"/>
      <c r="GH15" s="377"/>
      <c r="GI15" s="377"/>
      <c r="GJ15" s="377"/>
      <c r="GK15" s="377"/>
      <c r="GL15" s="377"/>
      <c r="GM15" s="377"/>
      <c r="GN15" s="377"/>
      <c r="GO15" s="377"/>
      <c r="GP15" s="377"/>
      <c r="GQ15" s="377"/>
      <c r="GR15" s="377"/>
      <c r="GS15" s="377"/>
      <c r="GT15" s="377"/>
      <c r="GU15" s="377"/>
      <c r="GV15" s="377"/>
      <c r="GW15" s="377"/>
      <c r="GX15" s="377"/>
      <c r="GY15" s="377"/>
      <c r="GZ15" s="377"/>
      <c r="HA15" s="377"/>
      <c r="HB15" s="377"/>
      <c r="HC15" s="377"/>
      <c r="HD15" s="377"/>
      <c r="HE15" s="377"/>
      <c r="HF15" s="377"/>
      <c r="HG15" s="377"/>
      <c r="HH15" s="377"/>
      <c r="HI15" s="377"/>
      <c r="HJ15" s="377"/>
      <c r="HK15" s="377"/>
      <c r="HL15" s="377"/>
      <c r="HM15" s="377"/>
      <c r="HN15" s="377"/>
      <c r="HO15" s="377"/>
      <c r="HP15" s="377"/>
      <c r="HQ15" s="377"/>
      <c r="HR15" s="377"/>
      <c r="HS15" s="377"/>
      <c r="HT15" s="377"/>
      <c r="HU15" s="377"/>
      <c r="HV15" s="377"/>
      <c r="HW15" s="377"/>
      <c r="HX15" s="377"/>
      <c r="HY15" s="377"/>
      <c r="HZ15" s="377"/>
      <c r="IA15" s="377"/>
      <c r="IB15" s="377"/>
      <c r="IC15" s="377"/>
      <c r="ID15" s="377"/>
      <c r="IE15" s="377"/>
      <c r="IF15" s="377"/>
      <c r="IG15" s="377"/>
      <c r="IH15" s="377"/>
      <c r="II15" s="377"/>
      <c r="IJ15" s="377"/>
      <c r="IK15" s="377"/>
      <c r="IL15" s="377"/>
      <c r="IM15" s="377"/>
      <c r="IN15" s="377"/>
      <c r="IO15" s="377"/>
      <c r="IP15" s="377"/>
      <c r="IQ15" s="377"/>
      <c r="IR15" s="377"/>
      <c r="IS15" s="377"/>
      <c r="IT15" s="377"/>
      <c r="IU15" s="377"/>
      <c r="IV15" s="377"/>
    </row>
    <row r="16" s="350" customFormat="1" ht="21" customHeight="1" spans="1:256">
      <c r="A16" s="340"/>
      <c r="B16" s="361"/>
      <c r="C16" s="362" t="s">
        <v>48</v>
      </c>
      <c r="D16" s="361"/>
      <c r="E16" s="363" t="s">
        <v>49</v>
      </c>
      <c r="F16" s="361">
        <v>1000000</v>
      </c>
      <c r="G16" s="363" t="s">
        <v>50</v>
      </c>
      <c r="H16" s="361">
        <v>74220000</v>
      </c>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c r="BB16" s="377"/>
      <c r="BC16" s="377"/>
      <c r="BD16" s="377"/>
      <c r="BE16" s="377"/>
      <c r="BF16" s="377"/>
      <c r="BG16" s="377"/>
      <c r="BH16" s="377"/>
      <c r="BI16" s="377"/>
      <c r="BJ16" s="377"/>
      <c r="BK16" s="377"/>
      <c r="BL16" s="377"/>
      <c r="BM16" s="377"/>
      <c r="BN16" s="377"/>
      <c r="BO16" s="377"/>
      <c r="BP16" s="377"/>
      <c r="BQ16" s="377"/>
      <c r="BR16" s="377"/>
      <c r="BS16" s="377"/>
      <c r="BT16" s="377"/>
      <c r="BU16" s="377"/>
      <c r="BV16" s="377"/>
      <c r="BW16" s="377"/>
      <c r="BX16" s="377"/>
      <c r="BY16" s="377"/>
      <c r="BZ16" s="377"/>
      <c r="CA16" s="377"/>
      <c r="CB16" s="377"/>
      <c r="CC16" s="377"/>
      <c r="CD16" s="377"/>
      <c r="CE16" s="377"/>
      <c r="CF16" s="377"/>
      <c r="CG16" s="377"/>
      <c r="CH16" s="377"/>
      <c r="CI16" s="377"/>
      <c r="CJ16" s="377"/>
      <c r="CK16" s="377"/>
      <c r="CL16" s="377"/>
      <c r="CM16" s="377"/>
      <c r="CN16" s="377"/>
      <c r="CO16" s="377"/>
      <c r="CP16" s="377"/>
      <c r="CQ16" s="377"/>
      <c r="CR16" s="377"/>
      <c r="CS16" s="377"/>
      <c r="CT16" s="377"/>
      <c r="CU16" s="377"/>
      <c r="CV16" s="377"/>
      <c r="CW16" s="377"/>
      <c r="CX16" s="377"/>
      <c r="CY16" s="377"/>
      <c r="CZ16" s="377"/>
      <c r="DA16" s="377"/>
      <c r="DB16" s="377"/>
      <c r="DC16" s="377"/>
      <c r="DD16" s="377"/>
      <c r="DE16" s="377"/>
      <c r="DF16" s="377"/>
      <c r="DG16" s="377"/>
      <c r="DH16" s="377"/>
      <c r="DI16" s="377"/>
      <c r="DJ16" s="377"/>
      <c r="DK16" s="377"/>
      <c r="DL16" s="377"/>
      <c r="DM16" s="377"/>
      <c r="DN16" s="377"/>
      <c r="DO16" s="377"/>
      <c r="DP16" s="377"/>
      <c r="DQ16" s="377"/>
      <c r="DR16" s="377"/>
      <c r="DS16" s="377"/>
      <c r="DT16" s="377"/>
      <c r="DU16" s="377"/>
      <c r="DV16" s="377"/>
      <c r="DW16" s="377"/>
      <c r="DX16" s="377"/>
      <c r="DY16" s="377"/>
      <c r="DZ16" s="377"/>
      <c r="EA16" s="377"/>
      <c r="EB16" s="377"/>
      <c r="EC16" s="377"/>
      <c r="ED16" s="377"/>
      <c r="EE16" s="377"/>
      <c r="EF16" s="377"/>
      <c r="EG16" s="377"/>
      <c r="EH16" s="377"/>
      <c r="EI16" s="377"/>
      <c r="EJ16" s="377"/>
      <c r="EK16" s="377"/>
      <c r="EL16" s="377"/>
      <c r="EM16" s="377"/>
      <c r="EN16" s="377"/>
      <c r="EO16" s="377"/>
      <c r="EP16" s="377"/>
      <c r="EQ16" s="377"/>
      <c r="ER16" s="377"/>
      <c r="ES16" s="377"/>
      <c r="ET16" s="377"/>
      <c r="EU16" s="377"/>
      <c r="EV16" s="377"/>
      <c r="EW16" s="377"/>
      <c r="EX16" s="377"/>
      <c r="EY16" s="377"/>
      <c r="EZ16" s="377"/>
      <c r="FA16" s="377"/>
      <c r="FB16" s="377"/>
      <c r="FC16" s="377"/>
      <c r="FD16" s="377"/>
      <c r="FE16" s="377"/>
      <c r="FF16" s="377"/>
      <c r="FG16" s="377"/>
      <c r="FH16" s="377"/>
      <c r="FI16" s="377"/>
      <c r="FJ16" s="377"/>
      <c r="FK16" s="377"/>
      <c r="FL16" s="377"/>
      <c r="FM16" s="377"/>
      <c r="FN16" s="377"/>
      <c r="FO16" s="377"/>
      <c r="FP16" s="377"/>
      <c r="FQ16" s="377"/>
      <c r="FR16" s="377"/>
      <c r="FS16" s="377"/>
      <c r="FT16" s="377"/>
      <c r="FU16" s="377"/>
      <c r="FV16" s="377"/>
      <c r="FW16" s="377"/>
      <c r="FX16" s="377"/>
      <c r="FY16" s="377"/>
      <c r="FZ16" s="377"/>
      <c r="GA16" s="377"/>
      <c r="GB16" s="377"/>
      <c r="GC16" s="377"/>
      <c r="GD16" s="377"/>
      <c r="GE16" s="377"/>
      <c r="GF16" s="377"/>
      <c r="GG16" s="377"/>
      <c r="GH16" s="377"/>
      <c r="GI16" s="377"/>
      <c r="GJ16" s="377"/>
      <c r="GK16" s="377"/>
      <c r="GL16" s="377"/>
      <c r="GM16" s="377"/>
      <c r="GN16" s="377"/>
      <c r="GO16" s="377"/>
      <c r="GP16" s="377"/>
      <c r="GQ16" s="377"/>
      <c r="GR16" s="377"/>
      <c r="GS16" s="377"/>
      <c r="GT16" s="377"/>
      <c r="GU16" s="377"/>
      <c r="GV16" s="377"/>
      <c r="GW16" s="377"/>
      <c r="GX16" s="377"/>
      <c r="GY16" s="377"/>
      <c r="GZ16" s="377"/>
      <c r="HA16" s="377"/>
      <c r="HB16" s="377"/>
      <c r="HC16" s="377"/>
      <c r="HD16" s="377"/>
      <c r="HE16" s="377"/>
      <c r="HF16" s="377"/>
      <c r="HG16" s="377"/>
      <c r="HH16" s="377"/>
      <c r="HI16" s="377"/>
      <c r="HJ16" s="377"/>
      <c r="HK16" s="377"/>
      <c r="HL16" s="377"/>
      <c r="HM16" s="377"/>
      <c r="HN16" s="377"/>
      <c r="HO16" s="377"/>
      <c r="HP16" s="377"/>
      <c r="HQ16" s="377"/>
      <c r="HR16" s="377"/>
      <c r="HS16" s="377"/>
      <c r="HT16" s="377"/>
      <c r="HU16" s="377"/>
      <c r="HV16" s="377"/>
      <c r="HW16" s="377"/>
      <c r="HX16" s="377"/>
      <c r="HY16" s="377"/>
      <c r="HZ16" s="377"/>
      <c r="IA16" s="377"/>
      <c r="IB16" s="377"/>
      <c r="IC16" s="377"/>
      <c r="ID16" s="377"/>
      <c r="IE16" s="377"/>
      <c r="IF16" s="377"/>
      <c r="IG16" s="377"/>
      <c r="IH16" s="377"/>
      <c r="II16" s="377"/>
      <c r="IJ16" s="377"/>
      <c r="IK16" s="377"/>
      <c r="IL16" s="377"/>
      <c r="IM16" s="377"/>
      <c r="IN16" s="377"/>
      <c r="IO16" s="377"/>
      <c r="IP16" s="377"/>
      <c r="IQ16" s="377"/>
      <c r="IR16" s="377"/>
      <c r="IS16" s="377"/>
      <c r="IT16" s="377"/>
      <c r="IU16" s="377"/>
      <c r="IV16" s="377"/>
    </row>
    <row r="17" s="350" customFormat="1" ht="21" customHeight="1" spans="1:256">
      <c r="A17" s="365"/>
      <c r="B17" s="366"/>
      <c r="C17" s="362" t="s">
        <v>51</v>
      </c>
      <c r="D17" s="361"/>
      <c r="E17" s="363" t="s">
        <v>52</v>
      </c>
      <c r="F17" s="367"/>
      <c r="G17" s="363" t="s">
        <v>53</v>
      </c>
      <c r="H17" s="361"/>
      <c r="I17" s="377"/>
      <c r="J17" s="377"/>
      <c r="K17" s="377"/>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c r="AI17" s="377"/>
      <c r="AJ17" s="377"/>
      <c r="AK17" s="377"/>
      <c r="AL17" s="377"/>
      <c r="AM17" s="377"/>
      <c r="AN17" s="377"/>
      <c r="AO17" s="377"/>
      <c r="AP17" s="377"/>
      <c r="AQ17" s="377"/>
      <c r="AR17" s="377"/>
      <c r="AS17" s="377"/>
      <c r="AT17" s="377"/>
      <c r="AU17" s="377"/>
      <c r="AV17" s="377"/>
      <c r="AW17" s="377"/>
      <c r="AX17" s="377"/>
      <c r="AY17" s="377"/>
      <c r="AZ17" s="377"/>
      <c r="BA17" s="377"/>
      <c r="BB17" s="377"/>
      <c r="BC17" s="377"/>
      <c r="BD17" s="377"/>
      <c r="BE17" s="377"/>
      <c r="BF17" s="377"/>
      <c r="BG17" s="377"/>
      <c r="BH17" s="377"/>
      <c r="BI17" s="377"/>
      <c r="BJ17" s="377"/>
      <c r="BK17" s="377"/>
      <c r="BL17" s="377"/>
      <c r="BM17" s="377"/>
      <c r="BN17" s="377"/>
      <c r="BO17" s="377"/>
      <c r="BP17" s="377"/>
      <c r="BQ17" s="377"/>
      <c r="BR17" s="377"/>
      <c r="BS17" s="377"/>
      <c r="BT17" s="377"/>
      <c r="BU17" s="377"/>
      <c r="BV17" s="377"/>
      <c r="BW17" s="377"/>
      <c r="BX17" s="377"/>
      <c r="BY17" s="377"/>
      <c r="BZ17" s="377"/>
      <c r="CA17" s="377"/>
      <c r="CB17" s="377"/>
      <c r="CC17" s="377"/>
      <c r="CD17" s="377"/>
      <c r="CE17" s="377"/>
      <c r="CF17" s="377"/>
      <c r="CG17" s="377"/>
      <c r="CH17" s="377"/>
      <c r="CI17" s="377"/>
      <c r="CJ17" s="377"/>
      <c r="CK17" s="377"/>
      <c r="CL17" s="377"/>
      <c r="CM17" s="377"/>
      <c r="CN17" s="377"/>
      <c r="CO17" s="377"/>
      <c r="CP17" s="377"/>
      <c r="CQ17" s="377"/>
      <c r="CR17" s="377"/>
      <c r="CS17" s="377"/>
      <c r="CT17" s="377"/>
      <c r="CU17" s="377"/>
      <c r="CV17" s="377"/>
      <c r="CW17" s="377"/>
      <c r="CX17" s="377"/>
      <c r="CY17" s="377"/>
      <c r="CZ17" s="377"/>
      <c r="DA17" s="377"/>
      <c r="DB17" s="377"/>
      <c r="DC17" s="377"/>
      <c r="DD17" s="377"/>
      <c r="DE17" s="377"/>
      <c r="DF17" s="377"/>
      <c r="DG17" s="377"/>
      <c r="DH17" s="377"/>
      <c r="DI17" s="377"/>
      <c r="DJ17" s="377"/>
      <c r="DK17" s="377"/>
      <c r="DL17" s="377"/>
      <c r="DM17" s="377"/>
      <c r="DN17" s="377"/>
      <c r="DO17" s="377"/>
      <c r="DP17" s="377"/>
      <c r="DQ17" s="377"/>
      <c r="DR17" s="377"/>
      <c r="DS17" s="377"/>
      <c r="DT17" s="377"/>
      <c r="DU17" s="377"/>
      <c r="DV17" s="377"/>
      <c r="DW17" s="377"/>
      <c r="DX17" s="377"/>
      <c r="DY17" s="377"/>
      <c r="DZ17" s="377"/>
      <c r="EA17" s="377"/>
      <c r="EB17" s="377"/>
      <c r="EC17" s="377"/>
      <c r="ED17" s="377"/>
      <c r="EE17" s="377"/>
      <c r="EF17" s="377"/>
      <c r="EG17" s="377"/>
      <c r="EH17" s="377"/>
      <c r="EI17" s="377"/>
      <c r="EJ17" s="377"/>
      <c r="EK17" s="377"/>
      <c r="EL17" s="377"/>
      <c r="EM17" s="377"/>
      <c r="EN17" s="377"/>
      <c r="EO17" s="377"/>
      <c r="EP17" s="377"/>
      <c r="EQ17" s="377"/>
      <c r="ER17" s="377"/>
      <c r="ES17" s="377"/>
      <c r="ET17" s="377"/>
      <c r="EU17" s="377"/>
      <c r="EV17" s="377"/>
      <c r="EW17" s="377"/>
      <c r="EX17" s="377"/>
      <c r="EY17" s="377"/>
      <c r="EZ17" s="377"/>
      <c r="FA17" s="377"/>
      <c r="FB17" s="377"/>
      <c r="FC17" s="377"/>
      <c r="FD17" s="377"/>
      <c r="FE17" s="377"/>
      <c r="FF17" s="377"/>
      <c r="FG17" s="377"/>
      <c r="FH17" s="377"/>
      <c r="FI17" s="377"/>
      <c r="FJ17" s="377"/>
      <c r="FK17" s="377"/>
      <c r="FL17" s="377"/>
      <c r="FM17" s="377"/>
      <c r="FN17" s="377"/>
      <c r="FO17" s="377"/>
      <c r="FP17" s="377"/>
      <c r="FQ17" s="377"/>
      <c r="FR17" s="377"/>
      <c r="FS17" s="377"/>
      <c r="FT17" s="377"/>
      <c r="FU17" s="377"/>
      <c r="FV17" s="377"/>
      <c r="FW17" s="377"/>
      <c r="FX17" s="377"/>
      <c r="FY17" s="377"/>
      <c r="FZ17" s="377"/>
      <c r="GA17" s="377"/>
      <c r="GB17" s="377"/>
      <c r="GC17" s="377"/>
      <c r="GD17" s="377"/>
      <c r="GE17" s="377"/>
      <c r="GF17" s="377"/>
      <c r="GG17" s="377"/>
      <c r="GH17" s="377"/>
      <c r="GI17" s="377"/>
      <c r="GJ17" s="377"/>
      <c r="GK17" s="377"/>
      <c r="GL17" s="377"/>
      <c r="GM17" s="377"/>
      <c r="GN17" s="377"/>
      <c r="GO17" s="377"/>
      <c r="GP17" s="377"/>
      <c r="GQ17" s="377"/>
      <c r="GR17" s="377"/>
      <c r="GS17" s="377"/>
      <c r="GT17" s="377"/>
      <c r="GU17" s="377"/>
      <c r="GV17" s="377"/>
      <c r="GW17" s="377"/>
      <c r="GX17" s="377"/>
      <c r="GY17" s="377"/>
      <c r="GZ17" s="377"/>
      <c r="HA17" s="377"/>
      <c r="HB17" s="377"/>
      <c r="HC17" s="377"/>
      <c r="HD17" s="377"/>
      <c r="HE17" s="377"/>
      <c r="HF17" s="377"/>
      <c r="HG17" s="377"/>
      <c r="HH17" s="377"/>
      <c r="HI17" s="377"/>
      <c r="HJ17" s="377"/>
      <c r="HK17" s="377"/>
      <c r="HL17" s="377"/>
      <c r="HM17" s="377"/>
      <c r="HN17" s="377"/>
      <c r="HO17" s="377"/>
      <c r="HP17" s="377"/>
      <c r="HQ17" s="377"/>
      <c r="HR17" s="377"/>
      <c r="HS17" s="377"/>
      <c r="HT17" s="377"/>
      <c r="HU17" s="377"/>
      <c r="HV17" s="377"/>
      <c r="HW17" s="377"/>
      <c r="HX17" s="377"/>
      <c r="HY17" s="377"/>
      <c r="HZ17" s="377"/>
      <c r="IA17" s="377"/>
      <c r="IB17" s="377"/>
      <c r="IC17" s="377"/>
      <c r="ID17" s="377"/>
      <c r="IE17" s="377"/>
      <c r="IF17" s="377"/>
      <c r="IG17" s="377"/>
      <c r="IH17" s="377"/>
      <c r="II17" s="377"/>
      <c r="IJ17" s="377"/>
      <c r="IK17" s="377"/>
      <c r="IL17" s="377"/>
      <c r="IM17" s="377"/>
      <c r="IN17" s="377"/>
      <c r="IO17" s="377"/>
      <c r="IP17" s="377"/>
      <c r="IQ17" s="377"/>
      <c r="IR17" s="377"/>
      <c r="IS17" s="377"/>
      <c r="IT17" s="377"/>
      <c r="IU17" s="377"/>
      <c r="IV17" s="377"/>
    </row>
    <row r="18" s="350" customFormat="1" ht="21" customHeight="1" spans="1:256">
      <c r="A18" s="365"/>
      <c r="B18" s="366"/>
      <c r="C18" s="362" t="s">
        <v>54</v>
      </c>
      <c r="D18" s="361"/>
      <c r="E18" s="363" t="s">
        <v>55</v>
      </c>
      <c r="F18" s="367"/>
      <c r="G18" s="363" t="s">
        <v>56</v>
      </c>
      <c r="H18" s="361"/>
      <c r="I18" s="377"/>
      <c r="J18" s="377"/>
      <c r="K18" s="377"/>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c r="AI18" s="377"/>
      <c r="AJ18" s="377"/>
      <c r="AK18" s="377"/>
      <c r="AL18" s="377"/>
      <c r="AM18" s="377"/>
      <c r="AN18" s="377"/>
      <c r="AO18" s="377"/>
      <c r="AP18" s="377"/>
      <c r="AQ18" s="377"/>
      <c r="AR18" s="377"/>
      <c r="AS18" s="377"/>
      <c r="AT18" s="377"/>
      <c r="AU18" s="377"/>
      <c r="AV18" s="377"/>
      <c r="AW18" s="377"/>
      <c r="AX18" s="377"/>
      <c r="AY18" s="377"/>
      <c r="AZ18" s="377"/>
      <c r="BA18" s="377"/>
      <c r="BB18" s="377"/>
      <c r="BC18" s="377"/>
      <c r="BD18" s="377"/>
      <c r="BE18" s="377"/>
      <c r="BF18" s="377"/>
      <c r="BG18" s="377"/>
      <c r="BH18" s="377"/>
      <c r="BI18" s="377"/>
      <c r="BJ18" s="377"/>
      <c r="BK18" s="377"/>
      <c r="BL18" s="377"/>
      <c r="BM18" s="377"/>
      <c r="BN18" s="377"/>
      <c r="BO18" s="377"/>
      <c r="BP18" s="377"/>
      <c r="BQ18" s="377"/>
      <c r="BR18" s="377"/>
      <c r="BS18" s="377"/>
      <c r="BT18" s="377"/>
      <c r="BU18" s="377"/>
      <c r="BV18" s="377"/>
      <c r="BW18" s="377"/>
      <c r="BX18" s="377"/>
      <c r="BY18" s="377"/>
      <c r="BZ18" s="377"/>
      <c r="CA18" s="377"/>
      <c r="CB18" s="377"/>
      <c r="CC18" s="377"/>
      <c r="CD18" s="377"/>
      <c r="CE18" s="377"/>
      <c r="CF18" s="377"/>
      <c r="CG18" s="377"/>
      <c r="CH18" s="377"/>
      <c r="CI18" s="377"/>
      <c r="CJ18" s="377"/>
      <c r="CK18" s="377"/>
      <c r="CL18" s="377"/>
      <c r="CM18" s="377"/>
      <c r="CN18" s="377"/>
      <c r="CO18" s="377"/>
      <c r="CP18" s="377"/>
      <c r="CQ18" s="377"/>
      <c r="CR18" s="377"/>
      <c r="CS18" s="377"/>
      <c r="CT18" s="377"/>
      <c r="CU18" s="377"/>
      <c r="CV18" s="377"/>
      <c r="CW18" s="377"/>
      <c r="CX18" s="377"/>
      <c r="CY18" s="377"/>
      <c r="CZ18" s="377"/>
      <c r="DA18" s="377"/>
      <c r="DB18" s="377"/>
      <c r="DC18" s="377"/>
      <c r="DD18" s="377"/>
      <c r="DE18" s="377"/>
      <c r="DF18" s="377"/>
      <c r="DG18" s="377"/>
      <c r="DH18" s="377"/>
      <c r="DI18" s="377"/>
      <c r="DJ18" s="377"/>
      <c r="DK18" s="377"/>
      <c r="DL18" s="377"/>
      <c r="DM18" s="377"/>
      <c r="DN18" s="377"/>
      <c r="DO18" s="377"/>
      <c r="DP18" s="377"/>
      <c r="DQ18" s="377"/>
      <c r="DR18" s="377"/>
      <c r="DS18" s="377"/>
      <c r="DT18" s="377"/>
      <c r="DU18" s="377"/>
      <c r="DV18" s="377"/>
      <c r="DW18" s="377"/>
      <c r="DX18" s="377"/>
      <c r="DY18" s="377"/>
      <c r="DZ18" s="377"/>
      <c r="EA18" s="377"/>
      <c r="EB18" s="377"/>
      <c r="EC18" s="377"/>
      <c r="ED18" s="377"/>
      <c r="EE18" s="377"/>
      <c r="EF18" s="377"/>
      <c r="EG18" s="377"/>
      <c r="EH18" s="377"/>
      <c r="EI18" s="377"/>
      <c r="EJ18" s="377"/>
      <c r="EK18" s="377"/>
      <c r="EL18" s="377"/>
      <c r="EM18" s="377"/>
      <c r="EN18" s="377"/>
      <c r="EO18" s="377"/>
      <c r="EP18" s="377"/>
      <c r="EQ18" s="377"/>
      <c r="ER18" s="377"/>
      <c r="ES18" s="377"/>
      <c r="ET18" s="377"/>
      <c r="EU18" s="377"/>
      <c r="EV18" s="377"/>
      <c r="EW18" s="377"/>
      <c r="EX18" s="377"/>
      <c r="EY18" s="377"/>
      <c r="EZ18" s="377"/>
      <c r="FA18" s="377"/>
      <c r="FB18" s="377"/>
      <c r="FC18" s="377"/>
      <c r="FD18" s="377"/>
      <c r="FE18" s="377"/>
      <c r="FF18" s="377"/>
      <c r="FG18" s="377"/>
      <c r="FH18" s="377"/>
      <c r="FI18" s="377"/>
      <c r="FJ18" s="377"/>
      <c r="FK18" s="377"/>
      <c r="FL18" s="377"/>
      <c r="FM18" s="377"/>
      <c r="FN18" s="377"/>
      <c r="FO18" s="377"/>
      <c r="FP18" s="377"/>
      <c r="FQ18" s="377"/>
      <c r="FR18" s="377"/>
      <c r="FS18" s="377"/>
      <c r="FT18" s="377"/>
      <c r="FU18" s="377"/>
      <c r="FV18" s="377"/>
      <c r="FW18" s="377"/>
      <c r="FX18" s="377"/>
      <c r="FY18" s="377"/>
      <c r="FZ18" s="377"/>
      <c r="GA18" s="377"/>
      <c r="GB18" s="377"/>
      <c r="GC18" s="377"/>
      <c r="GD18" s="377"/>
      <c r="GE18" s="377"/>
      <c r="GF18" s="377"/>
      <c r="GG18" s="377"/>
      <c r="GH18" s="377"/>
      <c r="GI18" s="377"/>
      <c r="GJ18" s="377"/>
      <c r="GK18" s="377"/>
      <c r="GL18" s="377"/>
      <c r="GM18" s="377"/>
      <c r="GN18" s="377"/>
      <c r="GO18" s="377"/>
      <c r="GP18" s="377"/>
      <c r="GQ18" s="377"/>
      <c r="GR18" s="377"/>
      <c r="GS18" s="377"/>
      <c r="GT18" s="377"/>
      <c r="GU18" s="377"/>
      <c r="GV18" s="377"/>
      <c r="GW18" s="377"/>
      <c r="GX18" s="377"/>
      <c r="GY18" s="377"/>
      <c r="GZ18" s="377"/>
      <c r="HA18" s="377"/>
      <c r="HB18" s="377"/>
      <c r="HC18" s="377"/>
      <c r="HD18" s="377"/>
      <c r="HE18" s="377"/>
      <c r="HF18" s="377"/>
      <c r="HG18" s="377"/>
      <c r="HH18" s="377"/>
      <c r="HI18" s="377"/>
      <c r="HJ18" s="377"/>
      <c r="HK18" s="377"/>
      <c r="HL18" s="377"/>
      <c r="HM18" s="377"/>
      <c r="HN18" s="377"/>
      <c r="HO18" s="377"/>
      <c r="HP18" s="377"/>
      <c r="HQ18" s="377"/>
      <c r="HR18" s="377"/>
      <c r="HS18" s="377"/>
      <c r="HT18" s="377"/>
      <c r="HU18" s="377"/>
      <c r="HV18" s="377"/>
      <c r="HW18" s="377"/>
      <c r="HX18" s="377"/>
      <c r="HY18" s="377"/>
      <c r="HZ18" s="377"/>
      <c r="IA18" s="377"/>
      <c r="IB18" s="377"/>
      <c r="IC18" s="377"/>
      <c r="ID18" s="377"/>
      <c r="IE18" s="377"/>
      <c r="IF18" s="377"/>
      <c r="IG18" s="377"/>
      <c r="IH18" s="377"/>
      <c r="II18" s="377"/>
      <c r="IJ18" s="377"/>
      <c r="IK18" s="377"/>
      <c r="IL18" s="377"/>
      <c r="IM18" s="377"/>
      <c r="IN18" s="377"/>
      <c r="IO18" s="377"/>
      <c r="IP18" s="377"/>
      <c r="IQ18" s="377"/>
      <c r="IR18" s="377"/>
      <c r="IS18" s="377"/>
      <c r="IT18" s="377"/>
      <c r="IU18" s="377"/>
      <c r="IV18" s="377"/>
    </row>
    <row r="19" s="350" customFormat="1" ht="21" customHeight="1" spans="1:256">
      <c r="A19" s="365"/>
      <c r="B19" s="366"/>
      <c r="C19" s="362" t="s">
        <v>57</v>
      </c>
      <c r="D19" s="361"/>
      <c r="E19" s="363" t="s">
        <v>58</v>
      </c>
      <c r="F19" s="367"/>
      <c r="G19" s="363" t="s">
        <v>59</v>
      </c>
      <c r="H19" s="361"/>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c r="AH19" s="377"/>
      <c r="AI19" s="377"/>
      <c r="AJ19" s="377"/>
      <c r="AK19" s="377"/>
      <c r="AL19" s="377"/>
      <c r="AM19" s="377"/>
      <c r="AN19" s="377"/>
      <c r="AO19" s="377"/>
      <c r="AP19" s="377"/>
      <c r="AQ19" s="377"/>
      <c r="AR19" s="377"/>
      <c r="AS19" s="377"/>
      <c r="AT19" s="377"/>
      <c r="AU19" s="377"/>
      <c r="AV19" s="377"/>
      <c r="AW19" s="377"/>
      <c r="AX19" s="377"/>
      <c r="AY19" s="377"/>
      <c r="AZ19" s="377"/>
      <c r="BA19" s="377"/>
      <c r="BB19" s="377"/>
      <c r="BC19" s="377"/>
      <c r="BD19" s="377"/>
      <c r="BE19" s="377"/>
      <c r="BF19" s="377"/>
      <c r="BG19" s="377"/>
      <c r="BH19" s="377"/>
      <c r="BI19" s="377"/>
      <c r="BJ19" s="377"/>
      <c r="BK19" s="377"/>
      <c r="BL19" s="377"/>
      <c r="BM19" s="377"/>
      <c r="BN19" s="377"/>
      <c r="BO19" s="377"/>
      <c r="BP19" s="377"/>
      <c r="BQ19" s="377"/>
      <c r="BR19" s="377"/>
      <c r="BS19" s="377"/>
      <c r="BT19" s="377"/>
      <c r="BU19" s="377"/>
      <c r="BV19" s="377"/>
      <c r="BW19" s="377"/>
      <c r="BX19" s="377"/>
      <c r="BY19" s="377"/>
      <c r="BZ19" s="377"/>
      <c r="CA19" s="377"/>
      <c r="CB19" s="377"/>
      <c r="CC19" s="377"/>
      <c r="CD19" s="377"/>
      <c r="CE19" s="377"/>
      <c r="CF19" s="377"/>
      <c r="CG19" s="377"/>
      <c r="CH19" s="377"/>
      <c r="CI19" s="377"/>
      <c r="CJ19" s="377"/>
      <c r="CK19" s="377"/>
      <c r="CL19" s="377"/>
      <c r="CM19" s="377"/>
      <c r="CN19" s="377"/>
      <c r="CO19" s="377"/>
      <c r="CP19" s="377"/>
      <c r="CQ19" s="377"/>
      <c r="CR19" s="377"/>
      <c r="CS19" s="377"/>
      <c r="CT19" s="377"/>
      <c r="CU19" s="377"/>
      <c r="CV19" s="377"/>
      <c r="CW19" s="377"/>
      <c r="CX19" s="377"/>
      <c r="CY19" s="377"/>
      <c r="CZ19" s="377"/>
      <c r="DA19" s="377"/>
      <c r="DB19" s="377"/>
      <c r="DC19" s="377"/>
      <c r="DD19" s="377"/>
      <c r="DE19" s="377"/>
      <c r="DF19" s="377"/>
      <c r="DG19" s="377"/>
      <c r="DH19" s="377"/>
      <c r="DI19" s="377"/>
      <c r="DJ19" s="377"/>
      <c r="DK19" s="377"/>
      <c r="DL19" s="377"/>
      <c r="DM19" s="377"/>
      <c r="DN19" s="377"/>
      <c r="DO19" s="377"/>
      <c r="DP19" s="377"/>
      <c r="DQ19" s="377"/>
      <c r="DR19" s="377"/>
      <c r="DS19" s="377"/>
      <c r="DT19" s="377"/>
      <c r="DU19" s="377"/>
      <c r="DV19" s="377"/>
      <c r="DW19" s="377"/>
      <c r="DX19" s="377"/>
      <c r="DY19" s="377"/>
      <c r="DZ19" s="377"/>
      <c r="EA19" s="377"/>
      <c r="EB19" s="377"/>
      <c r="EC19" s="377"/>
      <c r="ED19" s="377"/>
      <c r="EE19" s="377"/>
      <c r="EF19" s="377"/>
      <c r="EG19" s="377"/>
      <c r="EH19" s="377"/>
      <c r="EI19" s="377"/>
      <c r="EJ19" s="377"/>
      <c r="EK19" s="377"/>
      <c r="EL19" s="377"/>
      <c r="EM19" s="377"/>
      <c r="EN19" s="377"/>
      <c r="EO19" s="377"/>
      <c r="EP19" s="377"/>
      <c r="EQ19" s="377"/>
      <c r="ER19" s="377"/>
      <c r="ES19" s="377"/>
      <c r="ET19" s="377"/>
      <c r="EU19" s="377"/>
      <c r="EV19" s="377"/>
      <c r="EW19" s="377"/>
      <c r="EX19" s="377"/>
      <c r="EY19" s="377"/>
      <c r="EZ19" s="377"/>
      <c r="FA19" s="377"/>
      <c r="FB19" s="377"/>
      <c r="FC19" s="377"/>
      <c r="FD19" s="377"/>
      <c r="FE19" s="377"/>
      <c r="FF19" s="377"/>
      <c r="FG19" s="377"/>
      <c r="FH19" s="377"/>
      <c r="FI19" s="377"/>
      <c r="FJ19" s="377"/>
      <c r="FK19" s="377"/>
      <c r="FL19" s="377"/>
      <c r="FM19" s="377"/>
      <c r="FN19" s="377"/>
      <c r="FO19" s="377"/>
      <c r="FP19" s="377"/>
      <c r="FQ19" s="377"/>
      <c r="FR19" s="377"/>
      <c r="FS19" s="377"/>
      <c r="FT19" s="377"/>
      <c r="FU19" s="377"/>
      <c r="FV19" s="377"/>
      <c r="FW19" s="377"/>
      <c r="FX19" s="377"/>
      <c r="FY19" s="377"/>
      <c r="FZ19" s="377"/>
      <c r="GA19" s="377"/>
      <c r="GB19" s="377"/>
      <c r="GC19" s="377"/>
      <c r="GD19" s="377"/>
      <c r="GE19" s="377"/>
      <c r="GF19" s="377"/>
      <c r="GG19" s="377"/>
      <c r="GH19" s="377"/>
      <c r="GI19" s="377"/>
      <c r="GJ19" s="377"/>
      <c r="GK19" s="377"/>
      <c r="GL19" s="377"/>
      <c r="GM19" s="377"/>
      <c r="GN19" s="377"/>
      <c r="GO19" s="377"/>
      <c r="GP19" s="377"/>
      <c r="GQ19" s="377"/>
      <c r="GR19" s="377"/>
      <c r="GS19" s="377"/>
      <c r="GT19" s="377"/>
      <c r="GU19" s="377"/>
      <c r="GV19" s="377"/>
      <c r="GW19" s="377"/>
      <c r="GX19" s="377"/>
      <c r="GY19" s="377"/>
      <c r="GZ19" s="377"/>
      <c r="HA19" s="377"/>
      <c r="HB19" s="377"/>
      <c r="HC19" s="377"/>
      <c r="HD19" s="377"/>
      <c r="HE19" s="377"/>
      <c r="HF19" s="377"/>
      <c r="HG19" s="377"/>
      <c r="HH19" s="377"/>
      <c r="HI19" s="377"/>
      <c r="HJ19" s="377"/>
      <c r="HK19" s="377"/>
      <c r="HL19" s="377"/>
      <c r="HM19" s="377"/>
      <c r="HN19" s="377"/>
      <c r="HO19" s="377"/>
      <c r="HP19" s="377"/>
      <c r="HQ19" s="377"/>
      <c r="HR19" s="377"/>
      <c r="HS19" s="377"/>
      <c r="HT19" s="377"/>
      <c r="HU19" s="377"/>
      <c r="HV19" s="377"/>
      <c r="HW19" s="377"/>
      <c r="HX19" s="377"/>
      <c r="HY19" s="377"/>
      <c r="HZ19" s="377"/>
      <c r="IA19" s="377"/>
      <c r="IB19" s="377"/>
      <c r="IC19" s="377"/>
      <c r="ID19" s="377"/>
      <c r="IE19" s="377"/>
      <c r="IF19" s="377"/>
      <c r="IG19" s="377"/>
      <c r="IH19" s="377"/>
      <c r="II19" s="377"/>
      <c r="IJ19" s="377"/>
      <c r="IK19" s="377"/>
      <c r="IL19" s="377"/>
      <c r="IM19" s="377"/>
      <c r="IN19" s="377"/>
      <c r="IO19" s="377"/>
      <c r="IP19" s="377"/>
      <c r="IQ19" s="377"/>
      <c r="IR19" s="377"/>
      <c r="IS19" s="377"/>
      <c r="IT19" s="377"/>
      <c r="IU19" s="377"/>
      <c r="IV19" s="377"/>
    </row>
    <row r="20" s="350" customFormat="1" ht="21" customHeight="1" spans="1:256">
      <c r="A20" s="365"/>
      <c r="B20" s="366"/>
      <c r="C20" s="368" t="s">
        <v>60</v>
      </c>
      <c r="D20" s="361"/>
      <c r="E20" s="363" t="s">
        <v>61</v>
      </c>
      <c r="F20" s="367"/>
      <c r="G20" s="363" t="s">
        <v>62</v>
      </c>
      <c r="H20" s="361"/>
      <c r="I20" s="377"/>
      <c r="J20" s="377"/>
      <c r="K20" s="377"/>
      <c r="L20" s="377"/>
      <c r="M20" s="377"/>
      <c r="N20" s="377"/>
      <c r="O20" s="377"/>
      <c r="P20" s="377"/>
      <c r="Q20" s="377"/>
      <c r="R20" s="377"/>
      <c r="S20" s="377"/>
      <c r="T20" s="377"/>
      <c r="U20" s="377"/>
      <c r="V20" s="377"/>
      <c r="W20" s="377"/>
      <c r="X20" s="377"/>
      <c r="Y20" s="377"/>
      <c r="Z20" s="377"/>
      <c r="AA20" s="377"/>
      <c r="AB20" s="377"/>
      <c r="AC20" s="377"/>
      <c r="AD20" s="377"/>
      <c r="AE20" s="377"/>
      <c r="AF20" s="377"/>
      <c r="AG20" s="377"/>
      <c r="AH20" s="377"/>
      <c r="AI20" s="377"/>
      <c r="AJ20" s="377"/>
      <c r="AK20" s="377"/>
      <c r="AL20" s="377"/>
      <c r="AM20" s="377"/>
      <c r="AN20" s="377"/>
      <c r="AO20" s="377"/>
      <c r="AP20" s="377"/>
      <c r="AQ20" s="377"/>
      <c r="AR20" s="377"/>
      <c r="AS20" s="377"/>
      <c r="AT20" s="377"/>
      <c r="AU20" s="377"/>
      <c r="AV20" s="377"/>
      <c r="AW20" s="377"/>
      <c r="AX20" s="377"/>
      <c r="AY20" s="377"/>
      <c r="AZ20" s="377"/>
      <c r="BA20" s="377"/>
      <c r="BB20" s="377"/>
      <c r="BC20" s="377"/>
      <c r="BD20" s="377"/>
      <c r="BE20" s="377"/>
      <c r="BF20" s="377"/>
      <c r="BG20" s="377"/>
      <c r="BH20" s="377"/>
      <c r="BI20" s="377"/>
      <c r="BJ20" s="377"/>
      <c r="BK20" s="377"/>
      <c r="BL20" s="377"/>
      <c r="BM20" s="377"/>
      <c r="BN20" s="377"/>
      <c r="BO20" s="377"/>
      <c r="BP20" s="377"/>
      <c r="BQ20" s="377"/>
      <c r="BR20" s="377"/>
      <c r="BS20" s="377"/>
      <c r="BT20" s="377"/>
      <c r="BU20" s="377"/>
      <c r="BV20" s="377"/>
      <c r="BW20" s="377"/>
      <c r="BX20" s="377"/>
      <c r="BY20" s="377"/>
      <c r="BZ20" s="377"/>
      <c r="CA20" s="377"/>
      <c r="CB20" s="377"/>
      <c r="CC20" s="377"/>
      <c r="CD20" s="377"/>
      <c r="CE20" s="377"/>
      <c r="CF20" s="377"/>
      <c r="CG20" s="377"/>
      <c r="CH20" s="377"/>
      <c r="CI20" s="377"/>
      <c r="CJ20" s="377"/>
      <c r="CK20" s="377"/>
      <c r="CL20" s="377"/>
      <c r="CM20" s="377"/>
      <c r="CN20" s="377"/>
      <c r="CO20" s="377"/>
      <c r="CP20" s="377"/>
      <c r="CQ20" s="377"/>
      <c r="CR20" s="377"/>
      <c r="CS20" s="377"/>
      <c r="CT20" s="377"/>
      <c r="CU20" s="377"/>
      <c r="CV20" s="377"/>
      <c r="CW20" s="377"/>
      <c r="CX20" s="377"/>
      <c r="CY20" s="377"/>
      <c r="CZ20" s="377"/>
      <c r="DA20" s="377"/>
      <c r="DB20" s="377"/>
      <c r="DC20" s="377"/>
      <c r="DD20" s="377"/>
      <c r="DE20" s="377"/>
      <c r="DF20" s="377"/>
      <c r="DG20" s="377"/>
      <c r="DH20" s="377"/>
      <c r="DI20" s="377"/>
      <c r="DJ20" s="377"/>
      <c r="DK20" s="377"/>
      <c r="DL20" s="377"/>
      <c r="DM20" s="377"/>
      <c r="DN20" s="377"/>
      <c r="DO20" s="377"/>
      <c r="DP20" s="377"/>
      <c r="DQ20" s="377"/>
      <c r="DR20" s="377"/>
      <c r="DS20" s="377"/>
      <c r="DT20" s="377"/>
      <c r="DU20" s="377"/>
      <c r="DV20" s="377"/>
      <c r="DW20" s="377"/>
      <c r="DX20" s="377"/>
      <c r="DY20" s="377"/>
      <c r="DZ20" s="377"/>
      <c r="EA20" s="377"/>
      <c r="EB20" s="377"/>
      <c r="EC20" s="377"/>
      <c r="ED20" s="377"/>
      <c r="EE20" s="377"/>
      <c r="EF20" s="377"/>
      <c r="EG20" s="377"/>
      <c r="EH20" s="377"/>
      <c r="EI20" s="377"/>
      <c r="EJ20" s="377"/>
      <c r="EK20" s="377"/>
      <c r="EL20" s="377"/>
      <c r="EM20" s="377"/>
      <c r="EN20" s="377"/>
      <c r="EO20" s="377"/>
      <c r="EP20" s="377"/>
      <c r="EQ20" s="377"/>
      <c r="ER20" s="377"/>
      <c r="ES20" s="377"/>
      <c r="ET20" s="377"/>
      <c r="EU20" s="377"/>
      <c r="EV20" s="377"/>
      <c r="EW20" s="377"/>
      <c r="EX20" s="377"/>
      <c r="EY20" s="377"/>
      <c r="EZ20" s="377"/>
      <c r="FA20" s="377"/>
      <c r="FB20" s="377"/>
      <c r="FC20" s="377"/>
      <c r="FD20" s="377"/>
      <c r="FE20" s="377"/>
      <c r="FF20" s="377"/>
      <c r="FG20" s="377"/>
      <c r="FH20" s="377"/>
      <c r="FI20" s="377"/>
      <c r="FJ20" s="377"/>
      <c r="FK20" s="377"/>
      <c r="FL20" s="377"/>
      <c r="FM20" s="377"/>
      <c r="FN20" s="377"/>
      <c r="FO20" s="377"/>
      <c r="FP20" s="377"/>
      <c r="FQ20" s="377"/>
      <c r="FR20" s="377"/>
      <c r="FS20" s="377"/>
      <c r="FT20" s="377"/>
      <c r="FU20" s="377"/>
      <c r="FV20" s="377"/>
      <c r="FW20" s="377"/>
      <c r="FX20" s="377"/>
      <c r="FY20" s="377"/>
      <c r="FZ20" s="377"/>
      <c r="GA20" s="377"/>
      <c r="GB20" s="377"/>
      <c r="GC20" s="377"/>
      <c r="GD20" s="377"/>
      <c r="GE20" s="377"/>
      <c r="GF20" s="377"/>
      <c r="GG20" s="377"/>
      <c r="GH20" s="377"/>
      <c r="GI20" s="377"/>
      <c r="GJ20" s="377"/>
      <c r="GK20" s="377"/>
      <c r="GL20" s="377"/>
      <c r="GM20" s="377"/>
      <c r="GN20" s="377"/>
      <c r="GO20" s="377"/>
      <c r="GP20" s="377"/>
      <c r="GQ20" s="377"/>
      <c r="GR20" s="377"/>
      <c r="GS20" s="377"/>
      <c r="GT20" s="377"/>
      <c r="GU20" s="377"/>
      <c r="GV20" s="377"/>
      <c r="GW20" s="377"/>
      <c r="GX20" s="377"/>
      <c r="GY20" s="377"/>
      <c r="GZ20" s="377"/>
      <c r="HA20" s="377"/>
      <c r="HB20" s="377"/>
      <c r="HC20" s="377"/>
      <c r="HD20" s="377"/>
      <c r="HE20" s="377"/>
      <c r="HF20" s="377"/>
      <c r="HG20" s="377"/>
      <c r="HH20" s="377"/>
      <c r="HI20" s="377"/>
      <c r="HJ20" s="377"/>
      <c r="HK20" s="377"/>
      <c r="HL20" s="377"/>
      <c r="HM20" s="377"/>
      <c r="HN20" s="377"/>
      <c r="HO20" s="377"/>
      <c r="HP20" s="377"/>
      <c r="HQ20" s="377"/>
      <c r="HR20" s="377"/>
      <c r="HS20" s="377"/>
      <c r="HT20" s="377"/>
      <c r="HU20" s="377"/>
      <c r="HV20" s="377"/>
      <c r="HW20" s="377"/>
      <c r="HX20" s="377"/>
      <c r="HY20" s="377"/>
      <c r="HZ20" s="377"/>
      <c r="IA20" s="377"/>
      <c r="IB20" s="377"/>
      <c r="IC20" s="377"/>
      <c r="ID20" s="377"/>
      <c r="IE20" s="377"/>
      <c r="IF20" s="377"/>
      <c r="IG20" s="377"/>
      <c r="IH20" s="377"/>
      <c r="II20" s="377"/>
      <c r="IJ20" s="377"/>
      <c r="IK20" s="377"/>
      <c r="IL20" s="377"/>
      <c r="IM20" s="377"/>
      <c r="IN20" s="377"/>
      <c r="IO20" s="377"/>
      <c r="IP20" s="377"/>
      <c r="IQ20" s="377"/>
      <c r="IR20" s="377"/>
      <c r="IS20" s="377"/>
      <c r="IT20" s="377"/>
      <c r="IU20" s="377"/>
      <c r="IV20" s="377"/>
    </row>
    <row r="21" s="350" customFormat="1" ht="21" customHeight="1" spans="1:256">
      <c r="A21" s="365"/>
      <c r="B21" s="366"/>
      <c r="C21" s="368" t="s">
        <v>63</v>
      </c>
      <c r="D21" s="361"/>
      <c r="E21" s="363" t="s">
        <v>64</v>
      </c>
      <c r="F21" s="367"/>
      <c r="G21" s="369"/>
      <c r="H21" s="361"/>
      <c r="I21" s="377"/>
      <c r="J21" s="377"/>
      <c r="K21" s="377"/>
      <c r="L21" s="377"/>
      <c r="M21" s="377"/>
      <c r="N21" s="377"/>
      <c r="O21" s="377"/>
      <c r="P21" s="377"/>
      <c r="Q21" s="377"/>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AW21" s="377"/>
      <c r="AX21" s="377"/>
      <c r="AY21" s="377"/>
      <c r="AZ21" s="377"/>
      <c r="BA21" s="377"/>
      <c r="BB21" s="377"/>
      <c r="BC21" s="377"/>
      <c r="BD21" s="377"/>
      <c r="BE21" s="377"/>
      <c r="BF21" s="377"/>
      <c r="BG21" s="377"/>
      <c r="BH21" s="377"/>
      <c r="BI21" s="377"/>
      <c r="BJ21" s="377"/>
      <c r="BK21" s="377"/>
      <c r="BL21" s="377"/>
      <c r="BM21" s="377"/>
      <c r="BN21" s="377"/>
      <c r="BO21" s="377"/>
      <c r="BP21" s="377"/>
      <c r="BQ21" s="377"/>
      <c r="BR21" s="377"/>
      <c r="BS21" s="377"/>
      <c r="BT21" s="377"/>
      <c r="BU21" s="377"/>
      <c r="BV21" s="377"/>
      <c r="BW21" s="377"/>
      <c r="BX21" s="377"/>
      <c r="BY21" s="377"/>
      <c r="BZ21" s="377"/>
      <c r="CA21" s="377"/>
      <c r="CB21" s="377"/>
      <c r="CC21" s="377"/>
      <c r="CD21" s="377"/>
      <c r="CE21" s="377"/>
      <c r="CF21" s="377"/>
      <c r="CG21" s="377"/>
      <c r="CH21" s="377"/>
      <c r="CI21" s="377"/>
      <c r="CJ21" s="377"/>
      <c r="CK21" s="377"/>
      <c r="CL21" s="377"/>
      <c r="CM21" s="377"/>
      <c r="CN21" s="377"/>
      <c r="CO21" s="377"/>
      <c r="CP21" s="377"/>
      <c r="CQ21" s="377"/>
      <c r="CR21" s="377"/>
      <c r="CS21" s="377"/>
      <c r="CT21" s="377"/>
      <c r="CU21" s="377"/>
      <c r="CV21" s="377"/>
      <c r="CW21" s="377"/>
      <c r="CX21" s="377"/>
      <c r="CY21" s="377"/>
      <c r="CZ21" s="377"/>
      <c r="DA21" s="377"/>
      <c r="DB21" s="377"/>
      <c r="DC21" s="377"/>
      <c r="DD21" s="377"/>
      <c r="DE21" s="377"/>
      <c r="DF21" s="377"/>
      <c r="DG21" s="377"/>
      <c r="DH21" s="377"/>
      <c r="DI21" s="377"/>
      <c r="DJ21" s="377"/>
      <c r="DK21" s="377"/>
      <c r="DL21" s="377"/>
      <c r="DM21" s="377"/>
      <c r="DN21" s="377"/>
      <c r="DO21" s="377"/>
      <c r="DP21" s="377"/>
      <c r="DQ21" s="377"/>
      <c r="DR21" s="377"/>
      <c r="DS21" s="377"/>
      <c r="DT21" s="377"/>
      <c r="DU21" s="377"/>
      <c r="DV21" s="377"/>
      <c r="DW21" s="377"/>
      <c r="DX21" s="377"/>
      <c r="DY21" s="377"/>
      <c r="DZ21" s="377"/>
      <c r="EA21" s="377"/>
      <c r="EB21" s="377"/>
      <c r="EC21" s="377"/>
      <c r="ED21" s="377"/>
      <c r="EE21" s="377"/>
      <c r="EF21" s="377"/>
      <c r="EG21" s="377"/>
      <c r="EH21" s="377"/>
      <c r="EI21" s="377"/>
      <c r="EJ21" s="377"/>
      <c r="EK21" s="377"/>
      <c r="EL21" s="377"/>
      <c r="EM21" s="377"/>
      <c r="EN21" s="377"/>
      <c r="EO21" s="377"/>
      <c r="EP21" s="377"/>
      <c r="EQ21" s="377"/>
      <c r="ER21" s="377"/>
      <c r="ES21" s="377"/>
      <c r="ET21" s="377"/>
      <c r="EU21" s="377"/>
      <c r="EV21" s="377"/>
      <c r="EW21" s="377"/>
      <c r="EX21" s="377"/>
      <c r="EY21" s="377"/>
      <c r="EZ21" s="377"/>
      <c r="FA21" s="377"/>
      <c r="FB21" s="377"/>
      <c r="FC21" s="377"/>
      <c r="FD21" s="377"/>
      <c r="FE21" s="377"/>
      <c r="FF21" s="377"/>
      <c r="FG21" s="377"/>
      <c r="FH21" s="377"/>
      <c r="FI21" s="377"/>
      <c r="FJ21" s="377"/>
      <c r="FK21" s="377"/>
      <c r="FL21" s="377"/>
      <c r="FM21" s="377"/>
      <c r="FN21" s="377"/>
      <c r="FO21" s="377"/>
      <c r="FP21" s="377"/>
      <c r="FQ21" s="377"/>
      <c r="FR21" s="377"/>
      <c r="FS21" s="377"/>
      <c r="FT21" s="377"/>
      <c r="FU21" s="377"/>
      <c r="FV21" s="377"/>
      <c r="FW21" s="377"/>
      <c r="FX21" s="377"/>
      <c r="FY21" s="377"/>
      <c r="FZ21" s="377"/>
      <c r="GA21" s="377"/>
      <c r="GB21" s="377"/>
      <c r="GC21" s="377"/>
      <c r="GD21" s="377"/>
      <c r="GE21" s="377"/>
      <c r="GF21" s="377"/>
      <c r="GG21" s="377"/>
      <c r="GH21" s="377"/>
      <c r="GI21" s="377"/>
      <c r="GJ21" s="377"/>
      <c r="GK21" s="377"/>
      <c r="GL21" s="377"/>
      <c r="GM21" s="377"/>
      <c r="GN21" s="377"/>
      <c r="GO21" s="377"/>
      <c r="GP21" s="377"/>
      <c r="GQ21" s="377"/>
      <c r="GR21" s="377"/>
      <c r="GS21" s="377"/>
      <c r="GT21" s="377"/>
      <c r="GU21" s="377"/>
      <c r="GV21" s="377"/>
      <c r="GW21" s="377"/>
      <c r="GX21" s="377"/>
      <c r="GY21" s="377"/>
      <c r="GZ21" s="377"/>
      <c r="HA21" s="377"/>
      <c r="HB21" s="377"/>
      <c r="HC21" s="377"/>
      <c r="HD21" s="377"/>
      <c r="HE21" s="377"/>
      <c r="HF21" s="377"/>
      <c r="HG21" s="377"/>
      <c r="HH21" s="377"/>
      <c r="HI21" s="377"/>
      <c r="HJ21" s="377"/>
      <c r="HK21" s="377"/>
      <c r="HL21" s="377"/>
      <c r="HM21" s="377"/>
      <c r="HN21" s="377"/>
      <c r="HO21" s="377"/>
      <c r="HP21" s="377"/>
      <c r="HQ21" s="377"/>
      <c r="HR21" s="377"/>
      <c r="HS21" s="377"/>
      <c r="HT21" s="377"/>
      <c r="HU21" s="377"/>
      <c r="HV21" s="377"/>
      <c r="HW21" s="377"/>
      <c r="HX21" s="377"/>
      <c r="HY21" s="377"/>
      <c r="HZ21" s="377"/>
      <c r="IA21" s="377"/>
      <c r="IB21" s="377"/>
      <c r="IC21" s="377"/>
      <c r="ID21" s="377"/>
      <c r="IE21" s="377"/>
      <c r="IF21" s="377"/>
      <c r="IG21" s="377"/>
      <c r="IH21" s="377"/>
      <c r="II21" s="377"/>
      <c r="IJ21" s="377"/>
      <c r="IK21" s="377"/>
      <c r="IL21" s="377"/>
      <c r="IM21" s="377"/>
      <c r="IN21" s="377"/>
      <c r="IO21" s="377"/>
      <c r="IP21" s="377"/>
      <c r="IQ21" s="377"/>
      <c r="IR21" s="377"/>
      <c r="IS21" s="377"/>
      <c r="IT21" s="377"/>
      <c r="IU21" s="377"/>
      <c r="IV21" s="377"/>
    </row>
    <row r="22" s="350" customFormat="1" ht="21" customHeight="1" spans="1:256">
      <c r="A22" s="365"/>
      <c r="B22" s="366"/>
      <c r="C22" s="368" t="s">
        <v>65</v>
      </c>
      <c r="D22" s="361"/>
      <c r="E22" s="363" t="s">
        <v>66</v>
      </c>
      <c r="F22" s="367"/>
      <c r="G22" s="369"/>
      <c r="H22" s="361"/>
      <c r="I22" s="377"/>
      <c r="J22" s="377"/>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c r="AY22" s="377"/>
      <c r="AZ22" s="377"/>
      <c r="BA22" s="377"/>
      <c r="BB22" s="377"/>
      <c r="BC22" s="377"/>
      <c r="BD22" s="377"/>
      <c r="BE22" s="377"/>
      <c r="BF22" s="377"/>
      <c r="BG22" s="377"/>
      <c r="BH22" s="377"/>
      <c r="BI22" s="377"/>
      <c r="BJ22" s="377"/>
      <c r="BK22" s="377"/>
      <c r="BL22" s="377"/>
      <c r="BM22" s="377"/>
      <c r="BN22" s="377"/>
      <c r="BO22" s="377"/>
      <c r="BP22" s="377"/>
      <c r="BQ22" s="377"/>
      <c r="BR22" s="377"/>
      <c r="BS22" s="377"/>
      <c r="BT22" s="377"/>
      <c r="BU22" s="377"/>
      <c r="BV22" s="377"/>
      <c r="BW22" s="377"/>
      <c r="BX22" s="377"/>
      <c r="BY22" s="377"/>
      <c r="BZ22" s="377"/>
      <c r="CA22" s="377"/>
      <c r="CB22" s="377"/>
      <c r="CC22" s="377"/>
      <c r="CD22" s="377"/>
      <c r="CE22" s="377"/>
      <c r="CF22" s="377"/>
      <c r="CG22" s="377"/>
      <c r="CH22" s="377"/>
      <c r="CI22" s="377"/>
      <c r="CJ22" s="377"/>
      <c r="CK22" s="377"/>
      <c r="CL22" s="377"/>
      <c r="CM22" s="377"/>
      <c r="CN22" s="377"/>
      <c r="CO22" s="377"/>
      <c r="CP22" s="377"/>
      <c r="CQ22" s="377"/>
      <c r="CR22" s="377"/>
      <c r="CS22" s="377"/>
      <c r="CT22" s="377"/>
      <c r="CU22" s="377"/>
      <c r="CV22" s="377"/>
      <c r="CW22" s="377"/>
      <c r="CX22" s="377"/>
      <c r="CY22" s="377"/>
      <c r="CZ22" s="377"/>
      <c r="DA22" s="377"/>
      <c r="DB22" s="377"/>
      <c r="DC22" s="377"/>
      <c r="DD22" s="377"/>
      <c r="DE22" s="377"/>
      <c r="DF22" s="377"/>
      <c r="DG22" s="377"/>
      <c r="DH22" s="377"/>
      <c r="DI22" s="377"/>
      <c r="DJ22" s="377"/>
      <c r="DK22" s="377"/>
      <c r="DL22" s="377"/>
      <c r="DM22" s="377"/>
      <c r="DN22" s="377"/>
      <c r="DO22" s="377"/>
      <c r="DP22" s="377"/>
      <c r="DQ22" s="377"/>
      <c r="DR22" s="377"/>
      <c r="DS22" s="377"/>
      <c r="DT22" s="377"/>
      <c r="DU22" s="377"/>
      <c r="DV22" s="377"/>
      <c r="DW22" s="377"/>
      <c r="DX22" s="377"/>
      <c r="DY22" s="377"/>
      <c r="DZ22" s="377"/>
      <c r="EA22" s="377"/>
      <c r="EB22" s="377"/>
      <c r="EC22" s="377"/>
      <c r="ED22" s="377"/>
      <c r="EE22" s="377"/>
      <c r="EF22" s="377"/>
      <c r="EG22" s="377"/>
      <c r="EH22" s="377"/>
      <c r="EI22" s="377"/>
      <c r="EJ22" s="377"/>
      <c r="EK22" s="377"/>
      <c r="EL22" s="377"/>
      <c r="EM22" s="377"/>
      <c r="EN22" s="377"/>
      <c r="EO22" s="377"/>
      <c r="EP22" s="377"/>
      <c r="EQ22" s="377"/>
      <c r="ER22" s="377"/>
      <c r="ES22" s="377"/>
      <c r="ET22" s="377"/>
      <c r="EU22" s="377"/>
      <c r="EV22" s="377"/>
      <c r="EW22" s="377"/>
      <c r="EX22" s="377"/>
      <c r="EY22" s="377"/>
      <c r="EZ22" s="377"/>
      <c r="FA22" s="377"/>
      <c r="FB22" s="377"/>
      <c r="FC22" s="377"/>
      <c r="FD22" s="377"/>
      <c r="FE22" s="377"/>
      <c r="FF22" s="377"/>
      <c r="FG22" s="377"/>
      <c r="FH22" s="377"/>
      <c r="FI22" s="377"/>
      <c r="FJ22" s="377"/>
      <c r="FK22" s="377"/>
      <c r="FL22" s="377"/>
      <c r="FM22" s="377"/>
      <c r="FN22" s="377"/>
      <c r="FO22" s="377"/>
      <c r="FP22" s="377"/>
      <c r="FQ22" s="377"/>
      <c r="FR22" s="377"/>
      <c r="FS22" s="377"/>
      <c r="FT22" s="377"/>
      <c r="FU22" s="377"/>
      <c r="FV22" s="377"/>
      <c r="FW22" s="377"/>
      <c r="FX22" s="377"/>
      <c r="FY22" s="377"/>
      <c r="FZ22" s="377"/>
      <c r="GA22" s="377"/>
      <c r="GB22" s="377"/>
      <c r="GC22" s="377"/>
      <c r="GD22" s="377"/>
      <c r="GE22" s="377"/>
      <c r="GF22" s="377"/>
      <c r="GG22" s="377"/>
      <c r="GH22" s="377"/>
      <c r="GI22" s="377"/>
      <c r="GJ22" s="377"/>
      <c r="GK22" s="377"/>
      <c r="GL22" s="377"/>
      <c r="GM22" s="377"/>
      <c r="GN22" s="377"/>
      <c r="GO22" s="377"/>
      <c r="GP22" s="377"/>
      <c r="GQ22" s="377"/>
      <c r="GR22" s="377"/>
      <c r="GS22" s="377"/>
      <c r="GT22" s="377"/>
      <c r="GU22" s="377"/>
      <c r="GV22" s="377"/>
      <c r="GW22" s="377"/>
      <c r="GX22" s="377"/>
      <c r="GY22" s="377"/>
      <c r="GZ22" s="377"/>
      <c r="HA22" s="377"/>
      <c r="HB22" s="377"/>
      <c r="HC22" s="377"/>
      <c r="HD22" s="377"/>
      <c r="HE22" s="377"/>
      <c r="HF22" s="377"/>
      <c r="HG22" s="377"/>
      <c r="HH22" s="377"/>
      <c r="HI22" s="377"/>
      <c r="HJ22" s="377"/>
      <c r="HK22" s="377"/>
      <c r="HL22" s="377"/>
      <c r="HM22" s="377"/>
      <c r="HN22" s="377"/>
      <c r="HO22" s="377"/>
      <c r="HP22" s="377"/>
      <c r="HQ22" s="377"/>
      <c r="HR22" s="377"/>
      <c r="HS22" s="377"/>
      <c r="HT22" s="377"/>
      <c r="HU22" s="377"/>
      <c r="HV22" s="377"/>
      <c r="HW22" s="377"/>
      <c r="HX22" s="377"/>
      <c r="HY22" s="377"/>
      <c r="HZ22" s="377"/>
      <c r="IA22" s="377"/>
      <c r="IB22" s="377"/>
      <c r="IC22" s="377"/>
      <c r="ID22" s="377"/>
      <c r="IE22" s="377"/>
      <c r="IF22" s="377"/>
      <c r="IG22" s="377"/>
      <c r="IH22" s="377"/>
      <c r="II22" s="377"/>
      <c r="IJ22" s="377"/>
      <c r="IK22" s="377"/>
      <c r="IL22" s="377"/>
      <c r="IM22" s="377"/>
      <c r="IN22" s="377"/>
      <c r="IO22" s="377"/>
      <c r="IP22" s="377"/>
      <c r="IQ22" s="377"/>
      <c r="IR22" s="377"/>
      <c r="IS22" s="377"/>
      <c r="IT22" s="377"/>
      <c r="IU22" s="377"/>
      <c r="IV22" s="377"/>
    </row>
    <row r="23" s="350" customFormat="1" ht="21" customHeight="1" spans="1:256">
      <c r="A23" s="365"/>
      <c r="B23" s="366"/>
      <c r="C23" s="368" t="s">
        <v>67</v>
      </c>
      <c r="D23" s="361"/>
      <c r="E23" s="363" t="s">
        <v>68</v>
      </c>
      <c r="F23" s="367"/>
      <c r="G23" s="369"/>
      <c r="H23" s="361"/>
      <c r="I23" s="377"/>
      <c r="J23" s="377"/>
      <c r="K23" s="377"/>
      <c r="L23" s="377"/>
      <c r="M23" s="377"/>
      <c r="N23" s="377"/>
      <c r="O23" s="377"/>
      <c r="P23" s="377"/>
      <c r="Q23" s="377"/>
      <c r="R23" s="377"/>
      <c r="S23" s="377"/>
      <c r="T23" s="377"/>
      <c r="U23" s="377"/>
      <c r="V23" s="377"/>
      <c r="W23" s="377"/>
      <c r="X23" s="377"/>
      <c r="Y23" s="377"/>
      <c r="Z23" s="377"/>
      <c r="AA23" s="377"/>
      <c r="AB23" s="377"/>
      <c r="AC23" s="377"/>
      <c r="AD23" s="377"/>
      <c r="AE23" s="377"/>
      <c r="AF23" s="377"/>
      <c r="AG23" s="377"/>
      <c r="AH23" s="377"/>
      <c r="AI23" s="377"/>
      <c r="AJ23" s="377"/>
      <c r="AK23" s="377"/>
      <c r="AL23" s="377"/>
      <c r="AM23" s="377"/>
      <c r="AN23" s="377"/>
      <c r="AO23" s="377"/>
      <c r="AP23" s="377"/>
      <c r="AQ23" s="377"/>
      <c r="AR23" s="377"/>
      <c r="AS23" s="377"/>
      <c r="AT23" s="377"/>
      <c r="AU23" s="377"/>
      <c r="AV23" s="377"/>
      <c r="AW23" s="377"/>
      <c r="AX23" s="377"/>
      <c r="AY23" s="377"/>
      <c r="AZ23" s="377"/>
      <c r="BA23" s="377"/>
      <c r="BB23" s="377"/>
      <c r="BC23" s="377"/>
      <c r="BD23" s="377"/>
      <c r="BE23" s="377"/>
      <c r="BF23" s="377"/>
      <c r="BG23" s="377"/>
      <c r="BH23" s="377"/>
      <c r="BI23" s="377"/>
      <c r="BJ23" s="377"/>
      <c r="BK23" s="377"/>
      <c r="BL23" s="377"/>
      <c r="BM23" s="377"/>
      <c r="BN23" s="377"/>
      <c r="BO23" s="377"/>
      <c r="BP23" s="377"/>
      <c r="BQ23" s="377"/>
      <c r="BR23" s="377"/>
      <c r="BS23" s="377"/>
      <c r="BT23" s="377"/>
      <c r="BU23" s="377"/>
      <c r="BV23" s="377"/>
      <c r="BW23" s="377"/>
      <c r="BX23" s="377"/>
      <c r="BY23" s="377"/>
      <c r="BZ23" s="377"/>
      <c r="CA23" s="377"/>
      <c r="CB23" s="377"/>
      <c r="CC23" s="377"/>
      <c r="CD23" s="377"/>
      <c r="CE23" s="377"/>
      <c r="CF23" s="377"/>
      <c r="CG23" s="377"/>
      <c r="CH23" s="377"/>
      <c r="CI23" s="377"/>
      <c r="CJ23" s="377"/>
      <c r="CK23" s="377"/>
      <c r="CL23" s="377"/>
      <c r="CM23" s="377"/>
      <c r="CN23" s="377"/>
      <c r="CO23" s="377"/>
      <c r="CP23" s="377"/>
      <c r="CQ23" s="377"/>
      <c r="CR23" s="377"/>
      <c r="CS23" s="377"/>
      <c r="CT23" s="377"/>
      <c r="CU23" s="377"/>
      <c r="CV23" s="377"/>
      <c r="CW23" s="377"/>
      <c r="CX23" s="377"/>
      <c r="CY23" s="377"/>
      <c r="CZ23" s="377"/>
      <c r="DA23" s="377"/>
      <c r="DB23" s="377"/>
      <c r="DC23" s="377"/>
      <c r="DD23" s="377"/>
      <c r="DE23" s="377"/>
      <c r="DF23" s="377"/>
      <c r="DG23" s="377"/>
      <c r="DH23" s="377"/>
      <c r="DI23" s="377"/>
      <c r="DJ23" s="377"/>
      <c r="DK23" s="377"/>
      <c r="DL23" s="377"/>
      <c r="DM23" s="377"/>
      <c r="DN23" s="377"/>
      <c r="DO23" s="377"/>
      <c r="DP23" s="377"/>
      <c r="DQ23" s="377"/>
      <c r="DR23" s="377"/>
      <c r="DS23" s="377"/>
      <c r="DT23" s="377"/>
      <c r="DU23" s="377"/>
      <c r="DV23" s="377"/>
      <c r="DW23" s="377"/>
      <c r="DX23" s="377"/>
      <c r="DY23" s="377"/>
      <c r="DZ23" s="377"/>
      <c r="EA23" s="377"/>
      <c r="EB23" s="377"/>
      <c r="EC23" s="377"/>
      <c r="ED23" s="377"/>
      <c r="EE23" s="377"/>
      <c r="EF23" s="377"/>
      <c r="EG23" s="377"/>
      <c r="EH23" s="377"/>
      <c r="EI23" s="377"/>
      <c r="EJ23" s="377"/>
      <c r="EK23" s="377"/>
      <c r="EL23" s="377"/>
      <c r="EM23" s="377"/>
      <c r="EN23" s="377"/>
      <c r="EO23" s="377"/>
      <c r="EP23" s="377"/>
      <c r="EQ23" s="377"/>
      <c r="ER23" s="377"/>
      <c r="ES23" s="377"/>
      <c r="ET23" s="377"/>
      <c r="EU23" s="377"/>
      <c r="EV23" s="377"/>
      <c r="EW23" s="377"/>
      <c r="EX23" s="377"/>
      <c r="EY23" s="377"/>
      <c r="EZ23" s="377"/>
      <c r="FA23" s="377"/>
      <c r="FB23" s="377"/>
      <c r="FC23" s="377"/>
      <c r="FD23" s="377"/>
      <c r="FE23" s="377"/>
      <c r="FF23" s="377"/>
      <c r="FG23" s="377"/>
      <c r="FH23" s="377"/>
      <c r="FI23" s="377"/>
      <c r="FJ23" s="377"/>
      <c r="FK23" s="377"/>
      <c r="FL23" s="377"/>
      <c r="FM23" s="377"/>
      <c r="FN23" s="377"/>
      <c r="FO23" s="377"/>
      <c r="FP23" s="377"/>
      <c r="FQ23" s="377"/>
      <c r="FR23" s="377"/>
      <c r="FS23" s="377"/>
      <c r="FT23" s="377"/>
      <c r="FU23" s="377"/>
      <c r="FV23" s="377"/>
      <c r="FW23" s="377"/>
      <c r="FX23" s="377"/>
      <c r="FY23" s="377"/>
      <c r="FZ23" s="377"/>
      <c r="GA23" s="377"/>
      <c r="GB23" s="377"/>
      <c r="GC23" s="377"/>
      <c r="GD23" s="377"/>
      <c r="GE23" s="377"/>
      <c r="GF23" s="377"/>
      <c r="GG23" s="377"/>
      <c r="GH23" s="377"/>
      <c r="GI23" s="377"/>
      <c r="GJ23" s="377"/>
      <c r="GK23" s="377"/>
      <c r="GL23" s="377"/>
      <c r="GM23" s="377"/>
      <c r="GN23" s="377"/>
      <c r="GO23" s="377"/>
      <c r="GP23" s="377"/>
      <c r="GQ23" s="377"/>
      <c r="GR23" s="377"/>
      <c r="GS23" s="377"/>
      <c r="GT23" s="377"/>
      <c r="GU23" s="377"/>
      <c r="GV23" s="377"/>
      <c r="GW23" s="377"/>
      <c r="GX23" s="377"/>
      <c r="GY23" s="377"/>
      <c r="GZ23" s="377"/>
      <c r="HA23" s="377"/>
      <c r="HB23" s="377"/>
      <c r="HC23" s="377"/>
      <c r="HD23" s="377"/>
      <c r="HE23" s="377"/>
      <c r="HF23" s="377"/>
      <c r="HG23" s="377"/>
      <c r="HH23" s="377"/>
      <c r="HI23" s="377"/>
      <c r="HJ23" s="377"/>
      <c r="HK23" s="377"/>
      <c r="HL23" s="377"/>
      <c r="HM23" s="377"/>
      <c r="HN23" s="377"/>
      <c r="HO23" s="377"/>
      <c r="HP23" s="377"/>
      <c r="HQ23" s="377"/>
      <c r="HR23" s="377"/>
      <c r="HS23" s="377"/>
      <c r="HT23" s="377"/>
      <c r="HU23" s="377"/>
      <c r="HV23" s="377"/>
      <c r="HW23" s="377"/>
      <c r="HX23" s="377"/>
      <c r="HY23" s="377"/>
      <c r="HZ23" s="377"/>
      <c r="IA23" s="377"/>
      <c r="IB23" s="377"/>
      <c r="IC23" s="377"/>
      <c r="ID23" s="377"/>
      <c r="IE23" s="377"/>
      <c r="IF23" s="377"/>
      <c r="IG23" s="377"/>
      <c r="IH23" s="377"/>
      <c r="II23" s="377"/>
      <c r="IJ23" s="377"/>
      <c r="IK23" s="377"/>
      <c r="IL23" s="377"/>
      <c r="IM23" s="377"/>
      <c r="IN23" s="377"/>
      <c r="IO23" s="377"/>
      <c r="IP23" s="377"/>
      <c r="IQ23" s="377"/>
      <c r="IR23" s="377"/>
      <c r="IS23" s="377"/>
      <c r="IT23" s="377"/>
      <c r="IU23" s="377"/>
      <c r="IV23" s="377"/>
    </row>
    <row r="24" s="350" customFormat="1" ht="21" customHeight="1" spans="1:256">
      <c r="A24" s="340"/>
      <c r="B24" s="366"/>
      <c r="C24" s="368" t="s">
        <v>69</v>
      </c>
      <c r="D24" s="361"/>
      <c r="F24" s="367"/>
      <c r="G24" s="340"/>
      <c r="H24" s="361"/>
      <c r="I24" s="377"/>
      <c r="J24" s="377"/>
      <c r="K24" s="377"/>
      <c r="L24" s="377"/>
      <c r="M24" s="377"/>
      <c r="N24" s="377"/>
      <c r="O24" s="377"/>
      <c r="P24" s="377"/>
      <c r="Q24" s="377"/>
      <c r="R24" s="377"/>
      <c r="S24" s="377"/>
      <c r="T24" s="377"/>
      <c r="U24" s="377"/>
      <c r="V24" s="377"/>
      <c r="W24" s="377"/>
      <c r="X24" s="377"/>
      <c r="Y24" s="377"/>
      <c r="Z24" s="377"/>
      <c r="AA24" s="377"/>
      <c r="AB24" s="377"/>
      <c r="AC24" s="377"/>
      <c r="AD24" s="377"/>
      <c r="AE24" s="377"/>
      <c r="AF24" s="377"/>
      <c r="AG24" s="377"/>
      <c r="AH24" s="377"/>
      <c r="AI24" s="377"/>
      <c r="AJ24" s="377"/>
      <c r="AK24" s="377"/>
      <c r="AL24" s="377"/>
      <c r="AM24" s="377"/>
      <c r="AN24" s="377"/>
      <c r="AO24" s="377"/>
      <c r="AP24" s="377"/>
      <c r="AQ24" s="377"/>
      <c r="AR24" s="377"/>
      <c r="AS24" s="377"/>
      <c r="AT24" s="377"/>
      <c r="AU24" s="377"/>
      <c r="AV24" s="377"/>
      <c r="AW24" s="377"/>
      <c r="AX24" s="377"/>
      <c r="AY24" s="377"/>
      <c r="AZ24" s="377"/>
      <c r="BA24" s="377"/>
      <c r="BB24" s="377"/>
      <c r="BC24" s="377"/>
      <c r="BD24" s="377"/>
      <c r="BE24" s="377"/>
      <c r="BF24" s="377"/>
      <c r="BG24" s="377"/>
      <c r="BH24" s="377"/>
      <c r="BI24" s="377"/>
      <c r="BJ24" s="377"/>
      <c r="BK24" s="377"/>
      <c r="BL24" s="377"/>
      <c r="BM24" s="377"/>
      <c r="BN24" s="377"/>
      <c r="BO24" s="377"/>
      <c r="BP24" s="377"/>
      <c r="BQ24" s="377"/>
      <c r="BR24" s="377"/>
      <c r="BS24" s="377"/>
      <c r="BT24" s="377"/>
      <c r="BU24" s="377"/>
      <c r="BV24" s="377"/>
      <c r="BW24" s="377"/>
      <c r="BX24" s="377"/>
      <c r="BY24" s="377"/>
      <c r="BZ24" s="377"/>
      <c r="CA24" s="377"/>
      <c r="CB24" s="377"/>
      <c r="CC24" s="377"/>
      <c r="CD24" s="377"/>
      <c r="CE24" s="377"/>
      <c r="CF24" s="377"/>
      <c r="CG24" s="377"/>
      <c r="CH24" s="377"/>
      <c r="CI24" s="377"/>
      <c r="CJ24" s="377"/>
      <c r="CK24" s="377"/>
      <c r="CL24" s="377"/>
      <c r="CM24" s="377"/>
      <c r="CN24" s="377"/>
      <c r="CO24" s="377"/>
      <c r="CP24" s="377"/>
      <c r="CQ24" s="377"/>
      <c r="CR24" s="377"/>
      <c r="CS24" s="377"/>
      <c r="CT24" s="377"/>
      <c r="CU24" s="377"/>
      <c r="CV24" s="377"/>
      <c r="CW24" s="377"/>
      <c r="CX24" s="377"/>
      <c r="CY24" s="377"/>
      <c r="CZ24" s="377"/>
      <c r="DA24" s="377"/>
      <c r="DB24" s="377"/>
      <c r="DC24" s="377"/>
      <c r="DD24" s="377"/>
      <c r="DE24" s="377"/>
      <c r="DF24" s="377"/>
      <c r="DG24" s="377"/>
      <c r="DH24" s="377"/>
      <c r="DI24" s="377"/>
      <c r="DJ24" s="377"/>
      <c r="DK24" s="377"/>
      <c r="DL24" s="377"/>
      <c r="DM24" s="377"/>
      <c r="DN24" s="377"/>
      <c r="DO24" s="377"/>
      <c r="DP24" s="377"/>
      <c r="DQ24" s="377"/>
      <c r="DR24" s="377"/>
      <c r="DS24" s="377"/>
      <c r="DT24" s="377"/>
      <c r="DU24" s="377"/>
      <c r="DV24" s="377"/>
      <c r="DW24" s="377"/>
      <c r="DX24" s="377"/>
      <c r="DY24" s="377"/>
      <c r="DZ24" s="377"/>
      <c r="EA24" s="377"/>
      <c r="EB24" s="377"/>
      <c r="EC24" s="377"/>
      <c r="ED24" s="377"/>
      <c r="EE24" s="377"/>
      <c r="EF24" s="377"/>
      <c r="EG24" s="377"/>
      <c r="EH24" s="377"/>
      <c r="EI24" s="377"/>
      <c r="EJ24" s="377"/>
      <c r="EK24" s="377"/>
      <c r="EL24" s="377"/>
      <c r="EM24" s="377"/>
      <c r="EN24" s="377"/>
      <c r="EO24" s="377"/>
      <c r="EP24" s="377"/>
      <c r="EQ24" s="377"/>
      <c r="ER24" s="377"/>
      <c r="ES24" s="377"/>
      <c r="ET24" s="377"/>
      <c r="EU24" s="377"/>
      <c r="EV24" s="377"/>
      <c r="EW24" s="377"/>
      <c r="EX24" s="377"/>
      <c r="EY24" s="377"/>
      <c r="EZ24" s="377"/>
      <c r="FA24" s="377"/>
      <c r="FB24" s="377"/>
      <c r="FC24" s="377"/>
      <c r="FD24" s="377"/>
      <c r="FE24" s="377"/>
      <c r="FF24" s="377"/>
      <c r="FG24" s="377"/>
      <c r="FH24" s="377"/>
      <c r="FI24" s="377"/>
      <c r="FJ24" s="377"/>
      <c r="FK24" s="377"/>
      <c r="FL24" s="377"/>
      <c r="FM24" s="377"/>
      <c r="FN24" s="377"/>
      <c r="FO24" s="377"/>
      <c r="FP24" s="377"/>
      <c r="FQ24" s="377"/>
      <c r="FR24" s="377"/>
      <c r="FS24" s="377"/>
      <c r="FT24" s="377"/>
      <c r="FU24" s="377"/>
      <c r="FV24" s="377"/>
      <c r="FW24" s="377"/>
      <c r="FX24" s="377"/>
      <c r="FY24" s="377"/>
      <c r="FZ24" s="377"/>
      <c r="GA24" s="377"/>
      <c r="GB24" s="377"/>
      <c r="GC24" s="377"/>
      <c r="GD24" s="377"/>
      <c r="GE24" s="377"/>
      <c r="GF24" s="377"/>
      <c r="GG24" s="377"/>
      <c r="GH24" s="377"/>
      <c r="GI24" s="377"/>
      <c r="GJ24" s="377"/>
      <c r="GK24" s="377"/>
      <c r="GL24" s="377"/>
      <c r="GM24" s="377"/>
      <c r="GN24" s="377"/>
      <c r="GO24" s="377"/>
      <c r="GP24" s="377"/>
      <c r="GQ24" s="377"/>
      <c r="GR24" s="377"/>
      <c r="GS24" s="377"/>
      <c r="GT24" s="377"/>
      <c r="GU24" s="377"/>
      <c r="GV24" s="377"/>
      <c r="GW24" s="377"/>
      <c r="GX24" s="377"/>
      <c r="GY24" s="377"/>
      <c r="GZ24" s="377"/>
      <c r="HA24" s="377"/>
      <c r="HB24" s="377"/>
      <c r="HC24" s="377"/>
      <c r="HD24" s="377"/>
      <c r="HE24" s="377"/>
      <c r="HF24" s="377"/>
      <c r="HG24" s="377"/>
      <c r="HH24" s="377"/>
      <c r="HI24" s="377"/>
      <c r="HJ24" s="377"/>
      <c r="HK24" s="377"/>
      <c r="HL24" s="377"/>
      <c r="HM24" s="377"/>
      <c r="HN24" s="377"/>
      <c r="HO24" s="377"/>
      <c r="HP24" s="377"/>
      <c r="HQ24" s="377"/>
      <c r="HR24" s="377"/>
      <c r="HS24" s="377"/>
      <c r="HT24" s="377"/>
      <c r="HU24" s="377"/>
      <c r="HV24" s="377"/>
      <c r="HW24" s="377"/>
      <c r="HX24" s="377"/>
      <c r="HY24" s="377"/>
      <c r="HZ24" s="377"/>
      <c r="IA24" s="377"/>
      <c r="IB24" s="377"/>
      <c r="IC24" s="377"/>
      <c r="ID24" s="377"/>
      <c r="IE24" s="377"/>
      <c r="IF24" s="377"/>
      <c r="IG24" s="377"/>
      <c r="IH24" s="377"/>
      <c r="II24" s="377"/>
      <c r="IJ24" s="377"/>
      <c r="IK24" s="377"/>
      <c r="IL24" s="377"/>
      <c r="IM24" s="377"/>
      <c r="IN24" s="377"/>
      <c r="IO24" s="377"/>
      <c r="IP24" s="377"/>
      <c r="IQ24" s="377"/>
      <c r="IR24" s="377"/>
      <c r="IS24" s="377"/>
      <c r="IT24" s="377"/>
      <c r="IU24" s="377"/>
      <c r="IV24" s="377"/>
    </row>
    <row r="25" s="350" customFormat="1" ht="21" customHeight="1" spans="1:256">
      <c r="A25" s="340"/>
      <c r="B25" s="366"/>
      <c r="C25" s="370" t="s">
        <v>70</v>
      </c>
      <c r="D25" s="361">
        <v>25378565.76</v>
      </c>
      <c r="E25" s="369"/>
      <c r="F25" s="367"/>
      <c r="G25" s="340"/>
      <c r="H25" s="361"/>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77"/>
      <c r="BK25" s="377"/>
      <c r="BL25" s="377"/>
      <c r="BM25" s="377"/>
      <c r="BN25" s="377"/>
      <c r="BO25" s="377"/>
      <c r="BP25" s="377"/>
      <c r="BQ25" s="377"/>
      <c r="BR25" s="377"/>
      <c r="BS25" s="377"/>
      <c r="BT25" s="377"/>
      <c r="BU25" s="377"/>
      <c r="BV25" s="377"/>
      <c r="BW25" s="377"/>
      <c r="BX25" s="377"/>
      <c r="BY25" s="377"/>
      <c r="BZ25" s="377"/>
      <c r="CA25" s="377"/>
      <c r="CB25" s="377"/>
      <c r="CC25" s="377"/>
      <c r="CD25" s="377"/>
      <c r="CE25" s="377"/>
      <c r="CF25" s="377"/>
      <c r="CG25" s="377"/>
      <c r="CH25" s="377"/>
      <c r="CI25" s="377"/>
      <c r="CJ25" s="377"/>
      <c r="CK25" s="377"/>
      <c r="CL25" s="377"/>
      <c r="CM25" s="377"/>
      <c r="CN25" s="377"/>
      <c r="CO25" s="377"/>
      <c r="CP25" s="377"/>
      <c r="CQ25" s="377"/>
      <c r="CR25" s="377"/>
      <c r="CS25" s="377"/>
      <c r="CT25" s="377"/>
      <c r="CU25" s="377"/>
      <c r="CV25" s="377"/>
      <c r="CW25" s="377"/>
      <c r="CX25" s="377"/>
      <c r="CY25" s="377"/>
      <c r="CZ25" s="377"/>
      <c r="DA25" s="377"/>
      <c r="DB25" s="377"/>
      <c r="DC25" s="377"/>
      <c r="DD25" s="377"/>
      <c r="DE25" s="377"/>
      <c r="DF25" s="377"/>
      <c r="DG25" s="377"/>
      <c r="DH25" s="377"/>
      <c r="DI25" s="377"/>
      <c r="DJ25" s="377"/>
      <c r="DK25" s="377"/>
      <c r="DL25" s="377"/>
      <c r="DM25" s="377"/>
      <c r="DN25" s="377"/>
      <c r="DO25" s="377"/>
      <c r="DP25" s="377"/>
      <c r="DQ25" s="377"/>
      <c r="DR25" s="377"/>
      <c r="DS25" s="377"/>
      <c r="DT25" s="377"/>
      <c r="DU25" s="377"/>
      <c r="DV25" s="377"/>
      <c r="DW25" s="377"/>
      <c r="DX25" s="377"/>
      <c r="DY25" s="377"/>
      <c r="DZ25" s="377"/>
      <c r="EA25" s="377"/>
      <c r="EB25" s="377"/>
      <c r="EC25" s="377"/>
      <c r="ED25" s="377"/>
      <c r="EE25" s="377"/>
      <c r="EF25" s="377"/>
      <c r="EG25" s="377"/>
      <c r="EH25" s="377"/>
      <c r="EI25" s="377"/>
      <c r="EJ25" s="377"/>
      <c r="EK25" s="377"/>
      <c r="EL25" s="377"/>
      <c r="EM25" s="377"/>
      <c r="EN25" s="377"/>
      <c r="EO25" s="377"/>
      <c r="EP25" s="377"/>
      <c r="EQ25" s="377"/>
      <c r="ER25" s="377"/>
      <c r="ES25" s="377"/>
      <c r="ET25" s="377"/>
      <c r="EU25" s="377"/>
      <c r="EV25" s="377"/>
      <c r="EW25" s="377"/>
      <c r="EX25" s="377"/>
      <c r="EY25" s="377"/>
      <c r="EZ25" s="377"/>
      <c r="FA25" s="377"/>
      <c r="FB25" s="377"/>
      <c r="FC25" s="377"/>
      <c r="FD25" s="377"/>
      <c r="FE25" s="377"/>
      <c r="FF25" s="377"/>
      <c r="FG25" s="377"/>
      <c r="FH25" s="377"/>
      <c r="FI25" s="377"/>
      <c r="FJ25" s="377"/>
      <c r="FK25" s="377"/>
      <c r="FL25" s="377"/>
      <c r="FM25" s="377"/>
      <c r="FN25" s="377"/>
      <c r="FO25" s="377"/>
      <c r="FP25" s="377"/>
      <c r="FQ25" s="377"/>
      <c r="FR25" s="377"/>
      <c r="FS25" s="377"/>
      <c r="FT25" s="377"/>
      <c r="FU25" s="377"/>
      <c r="FV25" s="377"/>
      <c r="FW25" s="377"/>
      <c r="FX25" s="377"/>
      <c r="FY25" s="377"/>
      <c r="FZ25" s="377"/>
      <c r="GA25" s="377"/>
      <c r="GB25" s="377"/>
      <c r="GC25" s="377"/>
      <c r="GD25" s="377"/>
      <c r="GE25" s="377"/>
      <c r="GF25" s="377"/>
      <c r="GG25" s="377"/>
      <c r="GH25" s="377"/>
      <c r="GI25" s="377"/>
      <c r="GJ25" s="377"/>
      <c r="GK25" s="377"/>
      <c r="GL25" s="377"/>
      <c r="GM25" s="377"/>
      <c r="GN25" s="377"/>
      <c r="GO25" s="377"/>
      <c r="GP25" s="377"/>
      <c r="GQ25" s="377"/>
      <c r="GR25" s="377"/>
      <c r="GS25" s="377"/>
      <c r="GT25" s="377"/>
      <c r="GU25" s="377"/>
      <c r="GV25" s="377"/>
      <c r="GW25" s="377"/>
      <c r="GX25" s="377"/>
      <c r="GY25" s="377"/>
      <c r="GZ25" s="377"/>
      <c r="HA25" s="377"/>
      <c r="HB25" s="377"/>
      <c r="HC25" s="377"/>
      <c r="HD25" s="377"/>
      <c r="HE25" s="377"/>
      <c r="HF25" s="377"/>
      <c r="HG25" s="377"/>
      <c r="HH25" s="377"/>
      <c r="HI25" s="377"/>
      <c r="HJ25" s="377"/>
      <c r="HK25" s="377"/>
      <c r="HL25" s="377"/>
      <c r="HM25" s="377"/>
      <c r="HN25" s="377"/>
      <c r="HO25" s="377"/>
      <c r="HP25" s="377"/>
      <c r="HQ25" s="377"/>
      <c r="HR25" s="377"/>
      <c r="HS25" s="377"/>
      <c r="HT25" s="377"/>
      <c r="HU25" s="377"/>
      <c r="HV25" s="377"/>
      <c r="HW25" s="377"/>
      <c r="HX25" s="377"/>
      <c r="HY25" s="377"/>
      <c r="HZ25" s="377"/>
      <c r="IA25" s="377"/>
      <c r="IB25" s="377"/>
      <c r="IC25" s="377"/>
      <c r="ID25" s="377"/>
      <c r="IE25" s="377"/>
      <c r="IF25" s="377"/>
      <c r="IG25" s="377"/>
      <c r="IH25" s="377"/>
      <c r="II25" s="377"/>
      <c r="IJ25" s="377"/>
      <c r="IK25" s="377"/>
      <c r="IL25" s="377"/>
      <c r="IM25" s="377"/>
      <c r="IN25" s="377"/>
      <c r="IO25" s="377"/>
      <c r="IP25" s="377"/>
      <c r="IQ25" s="377"/>
      <c r="IR25" s="377"/>
      <c r="IS25" s="377"/>
      <c r="IT25" s="377"/>
      <c r="IU25" s="377"/>
      <c r="IV25" s="377"/>
    </row>
    <row r="26" s="350" customFormat="1" ht="21" customHeight="1" spans="1:256">
      <c r="A26" s="340"/>
      <c r="B26" s="366"/>
      <c r="C26" s="370" t="s">
        <v>71</v>
      </c>
      <c r="D26" s="361"/>
      <c r="E26" s="369"/>
      <c r="F26" s="367"/>
      <c r="G26" s="340"/>
      <c r="H26" s="361"/>
      <c r="I26" s="37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c r="AY26" s="377"/>
      <c r="AZ26" s="377"/>
      <c r="BA26" s="377"/>
      <c r="BB26" s="377"/>
      <c r="BC26" s="377"/>
      <c r="BD26" s="377"/>
      <c r="BE26" s="377"/>
      <c r="BF26" s="377"/>
      <c r="BG26" s="377"/>
      <c r="BH26" s="377"/>
      <c r="BI26" s="377"/>
      <c r="BJ26" s="377"/>
      <c r="BK26" s="377"/>
      <c r="BL26" s="377"/>
      <c r="BM26" s="377"/>
      <c r="BN26" s="377"/>
      <c r="BO26" s="377"/>
      <c r="BP26" s="377"/>
      <c r="BQ26" s="377"/>
      <c r="BR26" s="377"/>
      <c r="BS26" s="377"/>
      <c r="BT26" s="377"/>
      <c r="BU26" s="377"/>
      <c r="BV26" s="377"/>
      <c r="BW26" s="377"/>
      <c r="BX26" s="377"/>
      <c r="BY26" s="377"/>
      <c r="BZ26" s="377"/>
      <c r="CA26" s="377"/>
      <c r="CB26" s="377"/>
      <c r="CC26" s="377"/>
      <c r="CD26" s="377"/>
      <c r="CE26" s="377"/>
      <c r="CF26" s="377"/>
      <c r="CG26" s="377"/>
      <c r="CH26" s="377"/>
      <c r="CI26" s="377"/>
      <c r="CJ26" s="377"/>
      <c r="CK26" s="377"/>
      <c r="CL26" s="377"/>
      <c r="CM26" s="377"/>
      <c r="CN26" s="377"/>
      <c r="CO26" s="377"/>
      <c r="CP26" s="377"/>
      <c r="CQ26" s="377"/>
      <c r="CR26" s="377"/>
      <c r="CS26" s="377"/>
      <c r="CT26" s="377"/>
      <c r="CU26" s="377"/>
      <c r="CV26" s="377"/>
      <c r="CW26" s="377"/>
      <c r="CX26" s="377"/>
      <c r="CY26" s="377"/>
      <c r="CZ26" s="377"/>
      <c r="DA26" s="377"/>
      <c r="DB26" s="377"/>
      <c r="DC26" s="377"/>
      <c r="DD26" s="377"/>
      <c r="DE26" s="377"/>
      <c r="DF26" s="377"/>
      <c r="DG26" s="377"/>
      <c r="DH26" s="377"/>
      <c r="DI26" s="377"/>
      <c r="DJ26" s="377"/>
      <c r="DK26" s="377"/>
      <c r="DL26" s="377"/>
      <c r="DM26" s="377"/>
      <c r="DN26" s="377"/>
      <c r="DO26" s="377"/>
      <c r="DP26" s="377"/>
      <c r="DQ26" s="377"/>
      <c r="DR26" s="377"/>
      <c r="DS26" s="377"/>
      <c r="DT26" s="377"/>
      <c r="DU26" s="377"/>
      <c r="DV26" s="377"/>
      <c r="DW26" s="377"/>
      <c r="DX26" s="377"/>
      <c r="DY26" s="377"/>
      <c r="DZ26" s="377"/>
      <c r="EA26" s="377"/>
      <c r="EB26" s="377"/>
      <c r="EC26" s="377"/>
      <c r="ED26" s="377"/>
      <c r="EE26" s="377"/>
      <c r="EF26" s="377"/>
      <c r="EG26" s="377"/>
      <c r="EH26" s="377"/>
      <c r="EI26" s="377"/>
      <c r="EJ26" s="377"/>
      <c r="EK26" s="377"/>
      <c r="EL26" s="377"/>
      <c r="EM26" s="377"/>
      <c r="EN26" s="377"/>
      <c r="EO26" s="377"/>
      <c r="EP26" s="377"/>
      <c r="EQ26" s="377"/>
      <c r="ER26" s="377"/>
      <c r="ES26" s="377"/>
      <c r="ET26" s="377"/>
      <c r="EU26" s="377"/>
      <c r="EV26" s="377"/>
      <c r="EW26" s="377"/>
      <c r="EX26" s="377"/>
      <c r="EY26" s="377"/>
      <c r="EZ26" s="377"/>
      <c r="FA26" s="377"/>
      <c r="FB26" s="377"/>
      <c r="FC26" s="377"/>
      <c r="FD26" s="377"/>
      <c r="FE26" s="377"/>
      <c r="FF26" s="377"/>
      <c r="FG26" s="377"/>
      <c r="FH26" s="377"/>
      <c r="FI26" s="377"/>
      <c r="FJ26" s="377"/>
      <c r="FK26" s="377"/>
      <c r="FL26" s="377"/>
      <c r="FM26" s="377"/>
      <c r="FN26" s="377"/>
      <c r="FO26" s="377"/>
      <c r="FP26" s="377"/>
      <c r="FQ26" s="377"/>
      <c r="FR26" s="377"/>
      <c r="FS26" s="377"/>
      <c r="FT26" s="377"/>
      <c r="FU26" s="377"/>
      <c r="FV26" s="377"/>
      <c r="FW26" s="377"/>
      <c r="FX26" s="377"/>
      <c r="FY26" s="377"/>
      <c r="FZ26" s="377"/>
      <c r="GA26" s="377"/>
      <c r="GB26" s="377"/>
      <c r="GC26" s="377"/>
      <c r="GD26" s="377"/>
      <c r="GE26" s="377"/>
      <c r="GF26" s="377"/>
      <c r="GG26" s="377"/>
      <c r="GH26" s="377"/>
      <c r="GI26" s="377"/>
      <c r="GJ26" s="377"/>
      <c r="GK26" s="377"/>
      <c r="GL26" s="377"/>
      <c r="GM26" s="377"/>
      <c r="GN26" s="377"/>
      <c r="GO26" s="377"/>
      <c r="GP26" s="377"/>
      <c r="GQ26" s="377"/>
      <c r="GR26" s="377"/>
      <c r="GS26" s="377"/>
      <c r="GT26" s="377"/>
      <c r="GU26" s="377"/>
      <c r="GV26" s="377"/>
      <c r="GW26" s="377"/>
      <c r="GX26" s="377"/>
      <c r="GY26" s="377"/>
      <c r="GZ26" s="377"/>
      <c r="HA26" s="377"/>
      <c r="HB26" s="377"/>
      <c r="HC26" s="377"/>
      <c r="HD26" s="377"/>
      <c r="HE26" s="377"/>
      <c r="HF26" s="377"/>
      <c r="HG26" s="377"/>
      <c r="HH26" s="377"/>
      <c r="HI26" s="377"/>
      <c r="HJ26" s="377"/>
      <c r="HK26" s="377"/>
      <c r="HL26" s="377"/>
      <c r="HM26" s="377"/>
      <c r="HN26" s="377"/>
      <c r="HO26" s="377"/>
      <c r="HP26" s="377"/>
      <c r="HQ26" s="377"/>
      <c r="HR26" s="377"/>
      <c r="HS26" s="377"/>
      <c r="HT26" s="377"/>
      <c r="HU26" s="377"/>
      <c r="HV26" s="377"/>
      <c r="HW26" s="377"/>
      <c r="HX26" s="377"/>
      <c r="HY26" s="377"/>
      <c r="HZ26" s="377"/>
      <c r="IA26" s="377"/>
      <c r="IB26" s="377"/>
      <c r="IC26" s="377"/>
      <c r="ID26" s="377"/>
      <c r="IE26" s="377"/>
      <c r="IF26" s="377"/>
      <c r="IG26" s="377"/>
      <c r="IH26" s="377"/>
      <c r="II26" s="377"/>
      <c r="IJ26" s="377"/>
      <c r="IK26" s="377"/>
      <c r="IL26" s="377"/>
      <c r="IM26" s="377"/>
      <c r="IN26" s="377"/>
      <c r="IO26" s="377"/>
      <c r="IP26" s="377"/>
      <c r="IQ26" s="377"/>
      <c r="IR26" s="377"/>
      <c r="IS26" s="377"/>
      <c r="IT26" s="377"/>
      <c r="IU26" s="377"/>
      <c r="IV26" s="377"/>
    </row>
    <row r="27" s="350" customFormat="1" ht="21" customHeight="1" spans="1:256">
      <c r="A27" s="340"/>
      <c r="B27" s="366"/>
      <c r="C27" s="368" t="s">
        <v>72</v>
      </c>
      <c r="D27" s="361"/>
      <c r="E27" s="369"/>
      <c r="F27" s="367"/>
      <c r="G27" s="340"/>
      <c r="H27" s="361"/>
      <c r="I27" s="377"/>
      <c r="J27" s="377"/>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c r="BA27" s="377"/>
      <c r="BB27" s="377"/>
      <c r="BC27" s="377"/>
      <c r="BD27" s="377"/>
      <c r="BE27" s="377"/>
      <c r="BF27" s="377"/>
      <c r="BG27" s="377"/>
      <c r="BH27" s="377"/>
      <c r="BI27" s="377"/>
      <c r="BJ27" s="377"/>
      <c r="BK27" s="377"/>
      <c r="BL27" s="377"/>
      <c r="BM27" s="377"/>
      <c r="BN27" s="377"/>
      <c r="BO27" s="377"/>
      <c r="BP27" s="377"/>
      <c r="BQ27" s="377"/>
      <c r="BR27" s="377"/>
      <c r="BS27" s="377"/>
      <c r="BT27" s="377"/>
      <c r="BU27" s="377"/>
      <c r="BV27" s="377"/>
      <c r="BW27" s="377"/>
      <c r="BX27" s="377"/>
      <c r="BY27" s="377"/>
      <c r="BZ27" s="377"/>
      <c r="CA27" s="377"/>
      <c r="CB27" s="377"/>
      <c r="CC27" s="377"/>
      <c r="CD27" s="377"/>
      <c r="CE27" s="377"/>
      <c r="CF27" s="377"/>
      <c r="CG27" s="377"/>
      <c r="CH27" s="377"/>
      <c r="CI27" s="377"/>
      <c r="CJ27" s="377"/>
      <c r="CK27" s="377"/>
      <c r="CL27" s="377"/>
      <c r="CM27" s="377"/>
      <c r="CN27" s="377"/>
      <c r="CO27" s="377"/>
      <c r="CP27" s="377"/>
      <c r="CQ27" s="377"/>
      <c r="CR27" s="377"/>
      <c r="CS27" s="377"/>
      <c r="CT27" s="377"/>
      <c r="CU27" s="377"/>
      <c r="CV27" s="377"/>
      <c r="CW27" s="377"/>
      <c r="CX27" s="377"/>
      <c r="CY27" s="377"/>
      <c r="CZ27" s="377"/>
      <c r="DA27" s="377"/>
      <c r="DB27" s="377"/>
      <c r="DC27" s="377"/>
      <c r="DD27" s="377"/>
      <c r="DE27" s="377"/>
      <c r="DF27" s="377"/>
      <c r="DG27" s="377"/>
      <c r="DH27" s="377"/>
      <c r="DI27" s="377"/>
      <c r="DJ27" s="377"/>
      <c r="DK27" s="377"/>
      <c r="DL27" s="377"/>
      <c r="DM27" s="377"/>
      <c r="DN27" s="377"/>
      <c r="DO27" s="377"/>
      <c r="DP27" s="377"/>
      <c r="DQ27" s="377"/>
      <c r="DR27" s="377"/>
      <c r="DS27" s="377"/>
      <c r="DT27" s="377"/>
      <c r="DU27" s="377"/>
      <c r="DV27" s="377"/>
      <c r="DW27" s="377"/>
      <c r="DX27" s="377"/>
      <c r="DY27" s="377"/>
      <c r="DZ27" s="377"/>
      <c r="EA27" s="377"/>
      <c r="EB27" s="377"/>
      <c r="EC27" s="377"/>
      <c r="ED27" s="377"/>
      <c r="EE27" s="377"/>
      <c r="EF27" s="377"/>
      <c r="EG27" s="377"/>
      <c r="EH27" s="377"/>
      <c r="EI27" s="377"/>
      <c r="EJ27" s="377"/>
      <c r="EK27" s="377"/>
      <c r="EL27" s="377"/>
      <c r="EM27" s="377"/>
      <c r="EN27" s="377"/>
      <c r="EO27" s="377"/>
      <c r="EP27" s="377"/>
      <c r="EQ27" s="377"/>
      <c r="ER27" s="377"/>
      <c r="ES27" s="377"/>
      <c r="ET27" s="377"/>
      <c r="EU27" s="377"/>
      <c r="EV27" s="377"/>
      <c r="EW27" s="377"/>
      <c r="EX27" s="377"/>
      <c r="EY27" s="377"/>
      <c r="EZ27" s="377"/>
      <c r="FA27" s="377"/>
      <c r="FB27" s="377"/>
      <c r="FC27" s="377"/>
      <c r="FD27" s="377"/>
      <c r="FE27" s="377"/>
      <c r="FF27" s="377"/>
      <c r="FG27" s="377"/>
      <c r="FH27" s="377"/>
      <c r="FI27" s="377"/>
      <c r="FJ27" s="377"/>
      <c r="FK27" s="377"/>
      <c r="FL27" s="377"/>
      <c r="FM27" s="377"/>
      <c r="FN27" s="377"/>
      <c r="FO27" s="377"/>
      <c r="FP27" s="377"/>
      <c r="FQ27" s="377"/>
      <c r="FR27" s="377"/>
      <c r="FS27" s="377"/>
      <c r="FT27" s="377"/>
      <c r="FU27" s="377"/>
      <c r="FV27" s="377"/>
      <c r="FW27" s="377"/>
      <c r="FX27" s="377"/>
      <c r="FY27" s="377"/>
      <c r="FZ27" s="377"/>
      <c r="GA27" s="377"/>
      <c r="GB27" s="377"/>
      <c r="GC27" s="377"/>
      <c r="GD27" s="377"/>
      <c r="GE27" s="377"/>
      <c r="GF27" s="377"/>
      <c r="GG27" s="377"/>
      <c r="GH27" s="377"/>
      <c r="GI27" s="377"/>
      <c r="GJ27" s="377"/>
      <c r="GK27" s="377"/>
      <c r="GL27" s="377"/>
      <c r="GM27" s="377"/>
      <c r="GN27" s="377"/>
      <c r="GO27" s="377"/>
      <c r="GP27" s="377"/>
      <c r="GQ27" s="377"/>
      <c r="GR27" s="377"/>
      <c r="GS27" s="377"/>
      <c r="GT27" s="377"/>
      <c r="GU27" s="377"/>
      <c r="GV27" s="377"/>
      <c r="GW27" s="377"/>
      <c r="GX27" s="377"/>
      <c r="GY27" s="377"/>
      <c r="GZ27" s="377"/>
      <c r="HA27" s="377"/>
      <c r="HB27" s="377"/>
      <c r="HC27" s="377"/>
      <c r="HD27" s="377"/>
      <c r="HE27" s="377"/>
      <c r="HF27" s="377"/>
      <c r="HG27" s="377"/>
      <c r="HH27" s="377"/>
      <c r="HI27" s="377"/>
      <c r="HJ27" s="377"/>
      <c r="HK27" s="377"/>
      <c r="HL27" s="377"/>
      <c r="HM27" s="377"/>
      <c r="HN27" s="377"/>
      <c r="HO27" s="377"/>
      <c r="HP27" s="377"/>
      <c r="HQ27" s="377"/>
      <c r="HR27" s="377"/>
      <c r="HS27" s="377"/>
      <c r="HT27" s="377"/>
      <c r="HU27" s="377"/>
      <c r="HV27" s="377"/>
      <c r="HW27" s="377"/>
      <c r="HX27" s="377"/>
      <c r="HY27" s="377"/>
      <c r="HZ27" s="377"/>
      <c r="IA27" s="377"/>
      <c r="IB27" s="377"/>
      <c r="IC27" s="377"/>
      <c r="ID27" s="377"/>
      <c r="IE27" s="377"/>
      <c r="IF27" s="377"/>
      <c r="IG27" s="377"/>
      <c r="IH27" s="377"/>
      <c r="II27" s="377"/>
      <c r="IJ27" s="377"/>
      <c r="IK27" s="377"/>
      <c r="IL27" s="377"/>
      <c r="IM27" s="377"/>
      <c r="IN27" s="377"/>
      <c r="IO27" s="377"/>
      <c r="IP27" s="377"/>
      <c r="IQ27" s="377"/>
      <c r="IR27" s="377"/>
      <c r="IS27" s="377"/>
      <c r="IT27" s="377"/>
      <c r="IU27" s="377"/>
      <c r="IV27" s="377"/>
    </row>
    <row r="28" s="350" customFormat="1" ht="21" customHeight="1" spans="1:256">
      <c r="A28" s="340"/>
      <c r="B28" s="366"/>
      <c r="C28" s="371" t="s">
        <v>73</v>
      </c>
      <c r="D28" s="361"/>
      <c r="E28" s="369"/>
      <c r="F28" s="367"/>
      <c r="G28" s="340"/>
      <c r="H28" s="361"/>
      <c r="I28" s="377"/>
      <c r="J28" s="377"/>
      <c r="K28" s="377"/>
      <c r="L28" s="377"/>
      <c r="M28" s="377"/>
      <c r="N28" s="377"/>
      <c r="O28" s="377"/>
      <c r="P28" s="377"/>
      <c r="Q28" s="377"/>
      <c r="R28" s="377"/>
      <c r="S28" s="377"/>
      <c r="T28" s="377"/>
      <c r="U28" s="377"/>
      <c r="V28" s="377"/>
      <c r="W28" s="377"/>
      <c r="X28" s="377"/>
      <c r="Y28" s="377"/>
      <c r="Z28" s="377"/>
      <c r="AA28" s="377"/>
      <c r="AB28" s="377"/>
      <c r="AC28" s="377"/>
      <c r="AD28" s="377"/>
      <c r="AE28" s="377"/>
      <c r="AF28" s="377"/>
      <c r="AG28" s="377"/>
      <c r="AH28" s="377"/>
      <c r="AI28" s="377"/>
      <c r="AJ28" s="377"/>
      <c r="AK28" s="377"/>
      <c r="AL28" s="377"/>
      <c r="AM28" s="377"/>
      <c r="AN28" s="377"/>
      <c r="AO28" s="377"/>
      <c r="AP28" s="377"/>
      <c r="AQ28" s="377"/>
      <c r="AR28" s="377"/>
      <c r="AS28" s="377"/>
      <c r="AT28" s="377"/>
      <c r="AU28" s="377"/>
      <c r="AV28" s="377"/>
      <c r="AW28" s="377"/>
      <c r="AX28" s="377"/>
      <c r="AY28" s="377"/>
      <c r="AZ28" s="377"/>
      <c r="BA28" s="377"/>
      <c r="BB28" s="377"/>
      <c r="BC28" s="377"/>
      <c r="BD28" s="377"/>
      <c r="BE28" s="377"/>
      <c r="BF28" s="377"/>
      <c r="BG28" s="377"/>
      <c r="BH28" s="377"/>
      <c r="BI28" s="377"/>
      <c r="BJ28" s="377"/>
      <c r="BK28" s="377"/>
      <c r="BL28" s="377"/>
      <c r="BM28" s="377"/>
      <c r="BN28" s="377"/>
      <c r="BO28" s="377"/>
      <c r="BP28" s="377"/>
      <c r="BQ28" s="377"/>
      <c r="BR28" s="377"/>
      <c r="BS28" s="377"/>
      <c r="BT28" s="377"/>
      <c r="BU28" s="377"/>
      <c r="BV28" s="377"/>
      <c r="BW28" s="377"/>
      <c r="BX28" s="377"/>
      <c r="BY28" s="377"/>
      <c r="BZ28" s="377"/>
      <c r="CA28" s="377"/>
      <c r="CB28" s="377"/>
      <c r="CC28" s="377"/>
      <c r="CD28" s="377"/>
      <c r="CE28" s="377"/>
      <c r="CF28" s="377"/>
      <c r="CG28" s="377"/>
      <c r="CH28" s="377"/>
      <c r="CI28" s="377"/>
      <c r="CJ28" s="377"/>
      <c r="CK28" s="377"/>
      <c r="CL28" s="377"/>
      <c r="CM28" s="377"/>
      <c r="CN28" s="377"/>
      <c r="CO28" s="377"/>
      <c r="CP28" s="377"/>
      <c r="CQ28" s="377"/>
      <c r="CR28" s="377"/>
      <c r="CS28" s="377"/>
      <c r="CT28" s="377"/>
      <c r="CU28" s="377"/>
      <c r="CV28" s="377"/>
      <c r="CW28" s="377"/>
      <c r="CX28" s="377"/>
      <c r="CY28" s="377"/>
      <c r="CZ28" s="377"/>
      <c r="DA28" s="377"/>
      <c r="DB28" s="377"/>
      <c r="DC28" s="377"/>
      <c r="DD28" s="377"/>
      <c r="DE28" s="377"/>
      <c r="DF28" s="377"/>
      <c r="DG28" s="377"/>
      <c r="DH28" s="377"/>
      <c r="DI28" s="377"/>
      <c r="DJ28" s="377"/>
      <c r="DK28" s="377"/>
      <c r="DL28" s="377"/>
      <c r="DM28" s="377"/>
      <c r="DN28" s="377"/>
      <c r="DO28" s="377"/>
      <c r="DP28" s="377"/>
      <c r="DQ28" s="377"/>
      <c r="DR28" s="377"/>
      <c r="DS28" s="377"/>
      <c r="DT28" s="377"/>
      <c r="DU28" s="377"/>
      <c r="DV28" s="377"/>
      <c r="DW28" s="377"/>
      <c r="DX28" s="377"/>
      <c r="DY28" s="377"/>
      <c r="DZ28" s="377"/>
      <c r="EA28" s="377"/>
      <c r="EB28" s="377"/>
      <c r="EC28" s="377"/>
      <c r="ED28" s="377"/>
      <c r="EE28" s="377"/>
      <c r="EF28" s="377"/>
      <c r="EG28" s="377"/>
      <c r="EH28" s="377"/>
      <c r="EI28" s="377"/>
      <c r="EJ28" s="377"/>
      <c r="EK28" s="377"/>
      <c r="EL28" s="377"/>
      <c r="EM28" s="377"/>
      <c r="EN28" s="377"/>
      <c r="EO28" s="377"/>
      <c r="EP28" s="377"/>
      <c r="EQ28" s="377"/>
      <c r="ER28" s="377"/>
      <c r="ES28" s="377"/>
      <c r="ET28" s="377"/>
      <c r="EU28" s="377"/>
      <c r="EV28" s="377"/>
      <c r="EW28" s="377"/>
      <c r="EX28" s="377"/>
      <c r="EY28" s="377"/>
      <c r="EZ28" s="377"/>
      <c r="FA28" s="377"/>
      <c r="FB28" s="377"/>
      <c r="FC28" s="377"/>
      <c r="FD28" s="377"/>
      <c r="FE28" s="377"/>
      <c r="FF28" s="377"/>
      <c r="FG28" s="377"/>
      <c r="FH28" s="377"/>
      <c r="FI28" s="377"/>
      <c r="FJ28" s="377"/>
      <c r="FK28" s="377"/>
      <c r="FL28" s="377"/>
      <c r="FM28" s="377"/>
      <c r="FN28" s="377"/>
      <c r="FO28" s="377"/>
      <c r="FP28" s="377"/>
      <c r="FQ28" s="377"/>
      <c r="FR28" s="377"/>
      <c r="FS28" s="377"/>
      <c r="FT28" s="377"/>
      <c r="FU28" s="377"/>
      <c r="FV28" s="377"/>
      <c r="FW28" s="377"/>
      <c r="FX28" s="377"/>
      <c r="FY28" s="377"/>
      <c r="FZ28" s="377"/>
      <c r="GA28" s="377"/>
      <c r="GB28" s="377"/>
      <c r="GC28" s="377"/>
      <c r="GD28" s="377"/>
      <c r="GE28" s="377"/>
      <c r="GF28" s="377"/>
      <c r="GG28" s="377"/>
      <c r="GH28" s="377"/>
      <c r="GI28" s="377"/>
      <c r="GJ28" s="377"/>
      <c r="GK28" s="377"/>
      <c r="GL28" s="377"/>
      <c r="GM28" s="377"/>
      <c r="GN28" s="377"/>
      <c r="GO28" s="377"/>
      <c r="GP28" s="377"/>
      <c r="GQ28" s="377"/>
      <c r="GR28" s="377"/>
      <c r="GS28" s="377"/>
      <c r="GT28" s="377"/>
      <c r="GU28" s="377"/>
      <c r="GV28" s="377"/>
      <c r="GW28" s="377"/>
      <c r="GX28" s="377"/>
      <c r="GY28" s="377"/>
      <c r="GZ28" s="377"/>
      <c r="HA28" s="377"/>
      <c r="HB28" s="377"/>
      <c r="HC28" s="377"/>
      <c r="HD28" s="377"/>
      <c r="HE28" s="377"/>
      <c r="HF28" s="377"/>
      <c r="HG28" s="377"/>
      <c r="HH28" s="377"/>
      <c r="HI28" s="377"/>
      <c r="HJ28" s="377"/>
      <c r="HK28" s="377"/>
      <c r="HL28" s="377"/>
      <c r="HM28" s="377"/>
      <c r="HN28" s="377"/>
      <c r="HO28" s="377"/>
      <c r="HP28" s="377"/>
      <c r="HQ28" s="377"/>
      <c r="HR28" s="377"/>
      <c r="HS28" s="377"/>
      <c r="HT28" s="377"/>
      <c r="HU28" s="377"/>
      <c r="HV28" s="377"/>
      <c r="HW28" s="377"/>
      <c r="HX28" s="377"/>
      <c r="HY28" s="377"/>
      <c r="HZ28" s="377"/>
      <c r="IA28" s="377"/>
      <c r="IB28" s="377"/>
      <c r="IC28" s="377"/>
      <c r="ID28" s="377"/>
      <c r="IE28" s="377"/>
      <c r="IF28" s="377"/>
      <c r="IG28" s="377"/>
      <c r="IH28" s="377"/>
      <c r="II28" s="377"/>
      <c r="IJ28" s="377"/>
      <c r="IK28" s="377"/>
      <c r="IL28" s="377"/>
      <c r="IM28" s="377"/>
      <c r="IN28" s="377"/>
      <c r="IO28" s="377"/>
      <c r="IP28" s="377"/>
      <c r="IQ28" s="377"/>
      <c r="IR28" s="377"/>
      <c r="IS28" s="377"/>
      <c r="IT28" s="377"/>
      <c r="IU28" s="377"/>
      <c r="IV28" s="377"/>
    </row>
    <row r="29" s="350" customFormat="1" ht="21" customHeight="1" spans="1:256">
      <c r="A29" s="340"/>
      <c r="B29" s="366"/>
      <c r="C29" s="368" t="s">
        <v>74</v>
      </c>
      <c r="D29" s="361"/>
      <c r="E29" s="369"/>
      <c r="F29" s="367"/>
      <c r="G29" s="340"/>
      <c r="H29" s="361"/>
      <c r="I29" s="377"/>
      <c r="J29" s="377"/>
      <c r="K29" s="377"/>
      <c r="L29" s="377"/>
      <c r="M29" s="377"/>
      <c r="N29" s="377"/>
      <c r="O29" s="377"/>
      <c r="P29" s="377"/>
      <c r="Q29" s="377"/>
      <c r="R29" s="377"/>
      <c r="S29" s="377"/>
      <c r="T29" s="377"/>
      <c r="U29" s="377"/>
      <c r="V29" s="377"/>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377"/>
      <c r="AY29" s="377"/>
      <c r="AZ29" s="377"/>
      <c r="BA29" s="377"/>
      <c r="BB29" s="377"/>
      <c r="BC29" s="377"/>
      <c r="BD29" s="377"/>
      <c r="BE29" s="377"/>
      <c r="BF29" s="377"/>
      <c r="BG29" s="377"/>
      <c r="BH29" s="377"/>
      <c r="BI29" s="377"/>
      <c r="BJ29" s="377"/>
      <c r="BK29" s="377"/>
      <c r="BL29" s="377"/>
      <c r="BM29" s="377"/>
      <c r="BN29" s="377"/>
      <c r="BO29" s="377"/>
      <c r="BP29" s="377"/>
      <c r="BQ29" s="377"/>
      <c r="BR29" s="377"/>
      <c r="BS29" s="377"/>
      <c r="BT29" s="377"/>
      <c r="BU29" s="377"/>
      <c r="BV29" s="377"/>
      <c r="BW29" s="377"/>
      <c r="BX29" s="377"/>
      <c r="BY29" s="377"/>
      <c r="BZ29" s="377"/>
      <c r="CA29" s="377"/>
      <c r="CB29" s="377"/>
      <c r="CC29" s="377"/>
      <c r="CD29" s="377"/>
      <c r="CE29" s="377"/>
      <c r="CF29" s="377"/>
      <c r="CG29" s="377"/>
      <c r="CH29" s="377"/>
      <c r="CI29" s="377"/>
      <c r="CJ29" s="377"/>
      <c r="CK29" s="377"/>
      <c r="CL29" s="377"/>
      <c r="CM29" s="377"/>
      <c r="CN29" s="377"/>
      <c r="CO29" s="377"/>
      <c r="CP29" s="377"/>
      <c r="CQ29" s="377"/>
      <c r="CR29" s="377"/>
      <c r="CS29" s="377"/>
      <c r="CT29" s="377"/>
      <c r="CU29" s="377"/>
      <c r="CV29" s="377"/>
      <c r="CW29" s="377"/>
      <c r="CX29" s="377"/>
      <c r="CY29" s="377"/>
      <c r="CZ29" s="377"/>
      <c r="DA29" s="377"/>
      <c r="DB29" s="377"/>
      <c r="DC29" s="377"/>
      <c r="DD29" s="377"/>
      <c r="DE29" s="377"/>
      <c r="DF29" s="377"/>
      <c r="DG29" s="377"/>
      <c r="DH29" s="377"/>
      <c r="DI29" s="377"/>
      <c r="DJ29" s="377"/>
      <c r="DK29" s="377"/>
      <c r="DL29" s="377"/>
      <c r="DM29" s="377"/>
      <c r="DN29" s="377"/>
      <c r="DO29" s="377"/>
      <c r="DP29" s="377"/>
      <c r="DQ29" s="377"/>
      <c r="DR29" s="377"/>
      <c r="DS29" s="377"/>
      <c r="DT29" s="377"/>
      <c r="DU29" s="377"/>
      <c r="DV29" s="377"/>
      <c r="DW29" s="377"/>
      <c r="DX29" s="377"/>
      <c r="DY29" s="377"/>
      <c r="DZ29" s="377"/>
      <c r="EA29" s="377"/>
      <c r="EB29" s="377"/>
      <c r="EC29" s="377"/>
      <c r="ED29" s="377"/>
      <c r="EE29" s="377"/>
      <c r="EF29" s="377"/>
      <c r="EG29" s="377"/>
      <c r="EH29" s="377"/>
      <c r="EI29" s="377"/>
      <c r="EJ29" s="377"/>
      <c r="EK29" s="377"/>
      <c r="EL29" s="377"/>
      <c r="EM29" s="377"/>
      <c r="EN29" s="377"/>
      <c r="EO29" s="377"/>
      <c r="EP29" s="377"/>
      <c r="EQ29" s="377"/>
      <c r="ER29" s="377"/>
      <c r="ES29" s="377"/>
      <c r="ET29" s="377"/>
      <c r="EU29" s="377"/>
      <c r="EV29" s="377"/>
      <c r="EW29" s="377"/>
      <c r="EX29" s="377"/>
      <c r="EY29" s="377"/>
      <c r="EZ29" s="377"/>
      <c r="FA29" s="377"/>
      <c r="FB29" s="377"/>
      <c r="FC29" s="377"/>
      <c r="FD29" s="377"/>
      <c r="FE29" s="377"/>
      <c r="FF29" s="377"/>
      <c r="FG29" s="377"/>
      <c r="FH29" s="377"/>
      <c r="FI29" s="377"/>
      <c r="FJ29" s="377"/>
      <c r="FK29" s="377"/>
      <c r="FL29" s="377"/>
      <c r="FM29" s="377"/>
      <c r="FN29" s="377"/>
      <c r="FO29" s="377"/>
      <c r="FP29" s="377"/>
      <c r="FQ29" s="377"/>
      <c r="FR29" s="377"/>
      <c r="FS29" s="377"/>
      <c r="FT29" s="377"/>
      <c r="FU29" s="377"/>
      <c r="FV29" s="377"/>
      <c r="FW29" s="377"/>
      <c r="FX29" s="377"/>
      <c r="FY29" s="377"/>
      <c r="FZ29" s="377"/>
      <c r="GA29" s="377"/>
      <c r="GB29" s="377"/>
      <c r="GC29" s="377"/>
      <c r="GD29" s="377"/>
      <c r="GE29" s="377"/>
      <c r="GF29" s="377"/>
      <c r="GG29" s="377"/>
      <c r="GH29" s="377"/>
      <c r="GI29" s="377"/>
      <c r="GJ29" s="377"/>
      <c r="GK29" s="377"/>
      <c r="GL29" s="377"/>
      <c r="GM29" s="377"/>
      <c r="GN29" s="377"/>
      <c r="GO29" s="377"/>
      <c r="GP29" s="377"/>
      <c r="GQ29" s="377"/>
      <c r="GR29" s="377"/>
      <c r="GS29" s="377"/>
      <c r="GT29" s="377"/>
      <c r="GU29" s="377"/>
      <c r="GV29" s="377"/>
      <c r="GW29" s="377"/>
      <c r="GX29" s="377"/>
      <c r="GY29" s="377"/>
      <c r="GZ29" s="377"/>
      <c r="HA29" s="377"/>
      <c r="HB29" s="377"/>
      <c r="HC29" s="377"/>
      <c r="HD29" s="377"/>
      <c r="HE29" s="377"/>
      <c r="HF29" s="377"/>
      <c r="HG29" s="377"/>
      <c r="HH29" s="377"/>
      <c r="HI29" s="377"/>
      <c r="HJ29" s="377"/>
      <c r="HK29" s="377"/>
      <c r="HL29" s="377"/>
      <c r="HM29" s="377"/>
      <c r="HN29" s="377"/>
      <c r="HO29" s="377"/>
      <c r="HP29" s="377"/>
      <c r="HQ29" s="377"/>
      <c r="HR29" s="377"/>
      <c r="HS29" s="377"/>
      <c r="HT29" s="377"/>
      <c r="HU29" s="377"/>
      <c r="HV29" s="377"/>
      <c r="HW29" s="377"/>
      <c r="HX29" s="377"/>
      <c r="HY29" s="377"/>
      <c r="HZ29" s="377"/>
      <c r="IA29" s="377"/>
      <c r="IB29" s="377"/>
      <c r="IC29" s="377"/>
      <c r="ID29" s="377"/>
      <c r="IE29" s="377"/>
      <c r="IF29" s="377"/>
      <c r="IG29" s="377"/>
      <c r="IH29" s="377"/>
      <c r="II29" s="377"/>
      <c r="IJ29" s="377"/>
      <c r="IK29" s="377"/>
      <c r="IL29" s="377"/>
      <c r="IM29" s="377"/>
      <c r="IN29" s="377"/>
      <c r="IO29" s="377"/>
      <c r="IP29" s="377"/>
      <c r="IQ29" s="377"/>
      <c r="IR29" s="377"/>
      <c r="IS29" s="377"/>
      <c r="IT29" s="377"/>
      <c r="IU29" s="377"/>
      <c r="IV29" s="377"/>
    </row>
    <row r="30" s="350" customFormat="1" ht="21" customHeight="1" spans="1:256">
      <c r="A30" s="340"/>
      <c r="B30" s="366"/>
      <c r="C30" s="368" t="s">
        <v>75</v>
      </c>
      <c r="D30" s="361"/>
      <c r="E30" s="369"/>
      <c r="F30" s="367"/>
      <c r="G30" s="340"/>
      <c r="H30" s="361"/>
      <c r="I30" s="377"/>
      <c r="J30" s="377"/>
      <c r="K30" s="377"/>
      <c r="L30" s="377"/>
      <c r="M30" s="377"/>
      <c r="N30" s="377"/>
      <c r="O30" s="377"/>
      <c r="P30" s="377"/>
      <c r="Q30" s="377"/>
      <c r="R30" s="377"/>
      <c r="S30" s="377"/>
      <c r="T30" s="377"/>
      <c r="U30" s="377"/>
      <c r="V30" s="377"/>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c r="AY30" s="377"/>
      <c r="AZ30" s="377"/>
      <c r="BA30" s="377"/>
      <c r="BB30" s="377"/>
      <c r="BC30" s="377"/>
      <c r="BD30" s="377"/>
      <c r="BE30" s="377"/>
      <c r="BF30" s="377"/>
      <c r="BG30" s="377"/>
      <c r="BH30" s="377"/>
      <c r="BI30" s="377"/>
      <c r="BJ30" s="377"/>
      <c r="BK30" s="377"/>
      <c r="BL30" s="377"/>
      <c r="BM30" s="377"/>
      <c r="BN30" s="377"/>
      <c r="BO30" s="377"/>
      <c r="BP30" s="377"/>
      <c r="BQ30" s="377"/>
      <c r="BR30" s="377"/>
      <c r="BS30" s="377"/>
      <c r="BT30" s="377"/>
      <c r="BU30" s="377"/>
      <c r="BV30" s="377"/>
      <c r="BW30" s="377"/>
      <c r="BX30" s="377"/>
      <c r="BY30" s="377"/>
      <c r="BZ30" s="377"/>
      <c r="CA30" s="377"/>
      <c r="CB30" s="377"/>
      <c r="CC30" s="377"/>
      <c r="CD30" s="377"/>
      <c r="CE30" s="377"/>
      <c r="CF30" s="377"/>
      <c r="CG30" s="377"/>
      <c r="CH30" s="377"/>
      <c r="CI30" s="377"/>
      <c r="CJ30" s="377"/>
      <c r="CK30" s="377"/>
      <c r="CL30" s="377"/>
      <c r="CM30" s="377"/>
      <c r="CN30" s="377"/>
      <c r="CO30" s="377"/>
      <c r="CP30" s="377"/>
      <c r="CQ30" s="377"/>
      <c r="CR30" s="377"/>
      <c r="CS30" s="377"/>
      <c r="CT30" s="377"/>
      <c r="CU30" s="377"/>
      <c r="CV30" s="377"/>
      <c r="CW30" s="377"/>
      <c r="CX30" s="377"/>
      <c r="CY30" s="377"/>
      <c r="CZ30" s="377"/>
      <c r="DA30" s="377"/>
      <c r="DB30" s="377"/>
      <c r="DC30" s="377"/>
      <c r="DD30" s="377"/>
      <c r="DE30" s="377"/>
      <c r="DF30" s="377"/>
      <c r="DG30" s="377"/>
      <c r="DH30" s="377"/>
      <c r="DI30" s="377"/>
      <c r="DJ30" s="377"/>
      <c r="DK30" s="377"/>
      <c r="DL30" s="377"/>
      <c r="DM30" s="377"/>
      <c r="DN30" s="377"/>
      <c r="DO30" s="377"/>
      <c r="DP30" s="377"/>
      <c r="DQ30" s="377"/>
      <c r="DR30" s="377"/>
      <c r="DS30" s="377"/>
      <c r="DT30" s="377"/>
      <c r="DU30" s="377"/>
      <c r="DV30" s="377"/>
      <c r="DW30" s="377"/>
      <c r="DX30" s="377"/>
      <c r="DY30" s="377"/>
      <c r="DZ30" s="377"/>
      <c r="EA30" s="377"/>
      <c r="EB30" s="377"/>
      <c r="EC30" s="377"/>
      <c r="ED30" s="377"/>
      <c r="EE30" s="377"/>
      <c r="EF30" s="377"/>
      <c r="EG30" s="377"/>
      <c r="EH30" s="377"/>
      <c r="EI30" s="377"/>
      <c r="EJ30" s="377"/>
      <c r="EK30" s="377"/>
      <c r="EL30" s="377"/>
      <c r="EM30" s="377"/>
      <c r="EN30" s="377"/>
      <c r="EO30" s="377"/>
      <c r="EP30" s="377"/>
      <c r="EQ30" s="377"/>
      <c r="ER30" s="377"/>
      <c r="ES30" s="377"/>
      <c r="ET30" s="377"/>
      <c r="EU30" s="377"/>
      <c r="EV30" s="377"/>
      <c r="EW30" s="377"/>
      <c r="EX30" s="377"/>
      <c r="EY30" s="377"/>
      <c r="EZ30" s="377"/>
      <c r="FA30" s="377"/>
      <c r="FB30" s="377"/>
      <c r="FC30" s="377"/>
      <c r="FD30" s="377"/>
      <c r="FE30" s="377"/>
      <c r="FF30" s="377"/>
      <c r="FG30" s="377"/>
      <c r="FH30" s="377"/>
      <c r="FI30" s="377"/>
      <c r="FJ30" s="377"/>
      <c r="FK30" s="377"/>
      <c r="FL30" s="377"/>
      <c r="FM30" s="377"/>
      <c r="FN30" s="377"/>
      <c r="FO30" s="377"/>
      <c r="FP30" s="377"/>
      <c r="FQ30" s="377"/>
      <c r="FR30" s="377"/>
      <c r="FS30" s="377"/>
      <c r="FT30" s="377"/>
      <c r="FU30" s="377"/>
      <c r="FV30" s="377"/>
      <c r="FW30" s="377"/>
      <c r="FX30" s="377"/>
      <c r="FY30" s="377"/>
      <c r="FZ30" s="377"/>
      <c r="GA30" s="377"/>
      <c r="GB30" s="377"/>
      <c r="GC30" s="377"/>
      <c r="GD30" s="377"/>
      <c r="GE30" s="377"/>
      <c r="GF30" s="377"/>
      <c r="GG30" s="377"/>
      <c r="GH30" s="377"/>
      <c r="GI30" s="377"/>
      <c r="GJ30" s="377"/>
      <c r="GK30" s="377"/>
      <c r="GL30" s="377"/>
      <c r="GM30" s="377"/>
      <c r="GN30" s="377"/>
      <c r="GO30" s="377"/>
      <c r="GP30" s="377"/>
      <c r="GQ30" s="377"/>
      <c r="GR30" s="377"/>
      <c r="GS30" s="377"/>
      <c r="GT30" s="377"/>
      <c r="GU30" s="377"/>
      <c r="GV30" s="377"/>
      <c r="GW30" s="377"/>
      <c r="GX30" s="377"/>
      <c r="GY30" s="377"/>
      <c r="GZ30" s="377"/>
      <c r="HA30" s="377"/>
      <c r="HB30" s="377"/>
      <c r="HC30" s="377"/>
      <c r="HD30" s="377"/>
      <c r="HE30" s="377"/>
      <c r="HF30" s="377"/>
      <c r="HG30" s="377"/>
      <c r="HH30" s="377"/>
      <c r="HI30" s="377"/>
      <c r="HJ30" s="377"/>
      <c r="HK30" s="377"/>
      <c r="HL30" s="377"/>
      <c r="HM30" s="377"/>
      <c r="HN30" s="377"/>
      <c r="HO30" s="377"/>
      <c r="HP30" s="377"/>
      <c r="HQ30" s="377"/>
      <c r="HR30" s="377"/>
      <c r="HS30" s="377"/>
      <c r="HT30" s="377"/>
      <c r="HU30" s="377"/>
      <c r="HV30" s="377"/>
      <c r="HW30" s="377"/>
      <c r="HX30" s="377"/>
      <c r="HY30" s="377"/>
      <c r="HZ30" s="377"/>
      <c r="IA30" s="377"/>
      <c r="IB30" s="377"/>
      <c r="IC30" s="377"/>
      <c r="ID30" s="377"/>
      <c r="IE30" s="377"/>
      <c r="IF30" s="377"/>
      <c r="IG30" s="377"/>
      <c r="IH30" s="377"/>
      <c r="II30" s="377"/>
      <c r="IJ30" s="377"/>
      <c r="IK30" s="377"/>
      <c r="IL30" s="377"/>
      <c r="IM30" s="377"/>
      <c r="IN30" s="377"/>
      <c r="IO30" s="377"/>
      <c r="IP30" s="377"/>
      <c r="IQ30" s="377"/>
      <c r="IR30" s="377"/>
      <c r="IS30" s="377"/>
      <c r="IT30" s="377"/>
      <c r="IU30" s="377"/>
      <c r="IV30" s="377"/>
    </row>
    <row r="31" s="350" customFormat="1" ht="21" customHeight="1" spans="1:256">
      <c r="A31" s="340"/>
      <c r="B31" s="366"/>
      <c r="C31" s="368" t="s">
        <v>76</v>
      </c>
      <c r="D31" s="361"/>
      <c r="E31" s="369"/>
      <c r="F31" s="367"/>
      <c r="G31" s="340"/>
      <c r="H31" s="361"/>
      <c r="I31" s="377"/>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7"/>
      <c r="AG31" s="377"/>
      <c r="AH31" s="377"/>
      <c r="AI31" s="377"/>
      <c r="AJ31" s="377"/>
      <c r="AK31" s="377"/>
      <c r="AL31" s="377"/>
      <c r="AM31" s="377"/>
      <c r="AN31" s="377"/>
      <c r="AO31" s="377"/>
      <c r="AP31" s="377"/>
      <c r="AQ31" s="377"/>
      <c r="AR31" s="377"/>
      <c r="AS31" s="377"/>
      <c r="AT31" s="377"/>
      <c r="AU31" s="377"/>
      <c r="AV31" s="377"/>
      <c r="AW31" s="377"/>
      <c r="AX31" s="377"/>
      <c r="AY31" s="377"/>
      <c r="AZ31" s="377"/>
      <c r="BA31" s="377"/>
      <c r="BB31" s="377"/>
      <c r="BC31" s="377"/>
      <c r="BD31" s="377"/>
      <c r="BE31" s="377"/>
      <c r="BF31" s="377"/>
      <c r="BG31" s="377"/>
      <c r="BH31" s="377"/>
      <c r="BI31" s="377"/>
      <c r="BJ31" s="377"/>
      <c r="BK31" s="377"/>
      <c r="BL31" s="377"/>
      <c r="BM31" s="377"/>
      <c r="BN31" s="377"/>
      <c r="BO31" s="377"/>
      <c r="BP31" s="377"/>
      <c r="BQ31" s="377"/>
      <c r="BR31" s="377"/>
      <c r="BS31" s="377"/>
      <c r="BT31" s="377"/>
      <c r="BU31" s="377"/>
      <c r="BV31" s="377"/>
      <c r="BW31" s="377"/>
      <c r="BX31" s="377"/>
      <c r="BY31" s="377"/>
      <c r="BZ31" s="377"/>
      <c r="CA31" s="377"/>
      <c r="CB31" s="377"/>
      <c r="CC31" s="377"/>
      <c r="CD31" s="377"/>
      <c r="CE31" s="377"/>
      <c r="CF31" s="377"/>
      <c r="CG31" s="377"/>
      <c r="CH31" s="377"/>
      <c r="CI31" s="377"/>
      <c r="CJ31" s="377"/>
      <c r="CK31" s="377"/>
      <c r="CL31" s="377"/>
      <c r="CM31" s="377"/>
      <c r="CN31" s="377"/>
      <c r="CO31" s="377"/>
      <c r="CP31" s="377"/>
      <c r="CQ31" s="377"/>
      <c r="CR31" s="377"/>
      <c r="CS31" s="377"/>
      <c r="CT31" s="377"/>
      <c r="CU31" s="377"/>
      <c r="CV31" s="377"/>
      <c r="CW31" s="377"/>
      <c r="CX31" s="377"/>
      <c r="CY31" s="377"/>
      <c r="CZ31" s="377"/>
      <c r="DA31" s="377"/>
      <c r="DB31" s="377"/>
      <c r="DC31" s="377"/>
      <c r="DD31" s="377"/>
      <c r="DE31" s="377"/>
      <c r="DF31" s="377"/>
      <c r="DG31" s="377"/>
      <c r="DH31" s="377"/>
      <c r="DI31" s="377"/>
      <c r="DJ31" s="377"/>
      <c r="DK31" s="377"/>
      <c r="DL31" s="377"/>
      <c r="DM31" s="377"/>
      <c r="DN31" s="377"/>
      <c r="DO31" s="377"/>
      <c r="DP31" s="377"/>
      <c r="DQ31" s="377"/>
      <c r="DR31" s="377"/>
      <c r="DS31" s="377"/>
      <c r="DT31" s="377"/>
      <c r="DU31" s="377"/>
      <c r="DV31" s="377"/>
      <c r="DW31" s="377"/>
      <c r="DX31" s="377"/>
      <c r="DY31" s="377"/>
      <c r="DZ31" s="377"/>
      <c r="EA31" s="377"/>
      <c r="EB31" s="377"/>
      <c r="EC31" s="377"/>
      <c r="ED31" s="377"/>
      <c r="EE31" s="377"/>
      <c r="EF31" s="377"/>
      <c r="EG31" s="377"/>
      <c r="EH31" s="377"/>
      <c r="EI31" s="377"/>
      <c r="EJ31" s="377"/>
      <c r="EK31" s="377"/>
      <c r="EL31" s="377"/>
      <c r="EM31" s="377"/>
      <c r="EN31" s="377"/>
      <c r="EO31" s="377"/>
      <c r="EP31" s="377"/>
      <c r="EQ31" s="377"/>
      <c r="ER31" s="377"/>
      <c r="ES31" s="377"/>
      <c r="ET31" s="377"/>
      <c r="EU31" s="377"/>
      <c r="EV31" s="377"/>
      <c r="EW31" s="377"/>
      <c r="EX31" s="377"/>
      <c r="EY31" s="377"/>
      <c r="EZ31" s="377"/>
      <c r="FA31" s="377"/>
      <c r="FB31" s="377"/>
      <c r="FC31" s="377"/>
      <c r="FD31" s="377"/>
      <c r="FE31" s="377"/>
      <c r="FF31" s="377"/>
      <c r="FG31" s="377"/>
      <c r="FH31" s="377"/>
      <c r="FI31" s="377"/>
      <c r="FJ31" s="377"/>
      <c r="FK31" s="377"/>
      <c r="FL31" s="377"/>
      <c r="FM31" s="377"/>
      <c r="FN31" s="377"/>
      <c r="FO31" s="377"/>
      <c r="FP31" s="377"/>
      <c r="FQ31" s="377"/>
      <c r="FR31" s="377"/>
      <c r="FS31" s="377"/>
      <c r="FT31" s="377"/>
      <c r="FU31" s="377"/>
      <c r="FV31" s="377"/>
      <c r="FW31" s="377"/>
      <c r="FX31" s="377"/>
      <c r="FY31" s="377"/>
      <c r="FZ31" s="377"/>
      <c r="GA31" s="377"/>
      <c r="GB31" s="377"/>
      <c r="GC31" s="377"/>
      <c r="GD31" s="377"/>
      <c r="GE31" s="377"/>
      <c r="GF31" s="377"/>
      <c r="GG31" s="377"/>
      <c r="GH31" s="377"/>
      <c r="GI31" s="377"/>
      <c r="GJ31" s="377"/>
      <c r="GK31" s="377"/>
      <c r="GL31" s="377"/>
      <c r="GM31" s="377"/>
      <c r="GN31" s="377"/>
      <c r="GO31" s="377"/>
      <c r="GP31" s="377"/>
      <c r="GQ31" s="377"/>
      <c r="GR31" s="377"/>
      <c r="GS31" s="377"/>
      <c r="GT31" s="377"/>
      <c r="GU31" s="377"/>
      <c r="GV31" s="377"/>
      <c r="GW31" s="377"/>
      <c r="GX31" s="377"/>
      <c r="GY31" s="377"/>
      <c r="GZ31" s="377"/>
      <c r="HA31" s="377"/>
      <c r="HB31" s="377"/>
      <c r="HC31" s="377"/>
      <c r="HD31" s="377"/>
      <c r="HE31" s="377"/>
      <c r="HF31" s="377"/>
      <c r="HG31" s="377"/>
      <c r="HH31" s="377"/>
      <c r="HI31" s="377"/>
      <c r="HJ31" s="377"/>
      <c r="HK31" s="377"/>
      <c r="HL31" s="377"/>
      <c r="HM31" s="377"/>
      <c r="HN31" s="377"/>
      <c r="HO31" s="377"/>
      <c r="HP31" s="377"/>
      <c r="HQ31" s="377"/>
      <c r="HR31" s="377"/>
      <c r="HS31" s="377"/>
      <c r="HT31" s="377"/>
      <c r="HU31" s="377"/>
      <c r="HV31" s="377"/>
      <c r="HW31" s="377"/>
      <c r="HX31" s="377"/>
      <c r="HY31" s="377"/>
      <c r="HZ31" s="377"/>
      <c r="IA31" s="377"/>
      <c r="IB31" s="377"/>
      <c r="IC31" s="377"/>
      <c r="ID31" s="377"/>
      <c r="IE31" s="377"/>
      <c r="IF31" s="377"/>
      <c r="IG31" s="377"/>
      <c r="IH31" s="377"/>
      <c r="II31" s="377"/>
      <c r="IJ31" s="377"/>
      <c r="IK31" s="377"/>
      <c r="IL31" s="377"/>
      <c r="IM31" s="377"/>
      <c r="IN31" s="377"/>
      <c r="IO31" s="377"/>
      <c r="IP31" s="377"/>
      <c r="IQ31" s="377"/>
      <c r="IR31" s="377"/>
      <c r="IS31" s="377"/>
      <c r="IT31" s="377"/>
      <c r="IU31" s="377"/>
      <c r="IV31" s="377"/>
    </row>
    <row r="32" s="350" customFormat="1" ht="21" customHeight="1" spans="1:256">
      <c r="A32" s="340"/>
      <c r="B32" s="366"/>
      <c r="C32" s="368" t="s">
        <v>77</v>
      </c>
      <c r="D32" s="361"/>
      <c r="E32" s="369"/>
      <c r="F32" s="372"/>
      <c r="G32" s="373"/>
      <c r="H32" s="361"/>
      <c r="I32" s="377"/>
      <c r="J32" s="377"/>
      <c r="K32" s="377"/>
      <c r="L32" s="377"/>
      <c r="M32" s="377"/>
      <c r="N32" s="377"/>
      <c r="O32" s="377"/>
      <c r="P32" s="377"/>
      <c r="Q32" s="377"/>
      <c r="R32" s="377"/>
      <c r="S32" s="377"/>
      <c r="T32" s="377"/>
      <c r="U32" s="377"/>
      <c r="V32" s="377"/>
      <c r="W32" s="377"/>
      <c r="X32" s="377"/>
      <c r="Y32" s="377"/>
      <c r="Z32" s="377"/>
      <c r="AA32" s="377"/>
      <c r="AB32" s="377"/>
      <c r="AC32" s="377"/>
      <c r="AD32" s="377"/>
      <c r="AE32" s="377"/>
      <c r="AF32" s="377"/>
      <c r="AG32" s="377"/>
      <c r="AH32" s="377"/>
      <c r="AI32" s="377"/>
      <c r="AJ32" s="377"/>
      <c r="AK32" s="377"/>
      <c r="AL32" s="377"/>
      <c r="AM32" s="377"/>
      <c r="AN32" s="377"/>
      <c r="AO32" s="377"/>
      <c r="AP32" s="377"/>
      <c r="AQ32" s="377"/>
      <c r="AR32" s="377"/>
      <c r="AS32" s="377"/>
      <c r="AT32" s="377"/>
      <c r="AU32" s="377"/>
      <c r="AV32" s="377"/>
      <c r="AW32" s="377"/>
      <c r="AX32" s="377"/>
      <c r="AY32" s="377"/>
      <c r="AZ32" s="377"/>
      <c r="BA32" s="377"/>
      <c r="BB32" s="377"/>
      <c r="BC32" s="377"/>
      <c r="BD32" s="377"/>
      <c r="BE32" s="377"/>
      <c r="BF32" s="377"/>
      <c r="BG32" s="377"/>
      <c r="BH32" s="377"/>
      <c r="BI32" s="377"/>
      <c r="BJ32" s="377"/>
      <c r="BK32" s="377"/>
      <c r="BL32" s="377"/>
      <c r="BM32" s="377"/>
      <c r="BN32" s="377"/>
      <c r="BO32" s="377"/>
      <c r="BP32" s="377"/>
      <c r="BQ32" s="377"/>
      <c r="BR32" s="377"/>
      <c r="BS32" s="377"/>
      <c r="BT32" s="377"/>
      <c r="BU32" s="377"/>
      <c r="BV32" s="377"/>
      <c r="BW32" s="377"/>
      <c r="BX32" s="377"/>
      <c r="BY32" s="377"/>
      <c r="BZ32" s="377"/>
      <c r="CA32" s="377"/>
      <c r="CB32" s="377"/>
      <c r="CC32" s="377"/>
      <c r="CD32" s="377"/>
      <c r="CE32" s="377"/>
      <c r="CF32" s="377"/>
      <c r="CG32" s="377"/>
      <c r="CH32" s="377"/>
      <c r="CI32" s="377"/>
      <c r="CJ32" s="377"/>
      <c r="CK32" s="377"/>
      <c r="CL32" s="377"/>
      <c r="CM32" s="377"/>
      <c r="CN32" s="377"/>
      <c r="CO32" s="377"/>
      <c r="CP32" s="377"/>
      <c r="CQ32" s="377"/>
      <c r="CR32" s="377"/>
      <c r="CS32" s="377"/>
      <c r="CT32" s="377"/>
      <c r="CU32" s="377"/>
      <c r="CV32" s="377"/>
      <c r="CW32" s="377"/>
      <c r="CX32" s="377"/>
      <c r="CY32" s="377"/>
      <c r="CZ32" s="377"/>
      <c r="DA32" s="377"/>
      <c r="DB32" s="377"/>
      <c r="DC32" s="377"/>
      <c r="DD32" s="377"/>
      <c r="DE32" s="377"/>
      <c r="DF32" s="377"/>
      <c r="DG32" s="377"/>
      <c r="DH32" s="377"/>
      <c r="DI32" s="377"/>
      <c r="DJ32" s="377"/>
      <c r="DK32" s="377"/>
      <c r="DL32" s="377"/>
      <c r="DM32" s="377"/>
      <c r="DN32" s="377"/>
      <c r="DO32" s="377"/>
      <c r="DP32" s="377"/>
      <c r="DQ32" s="377"/>
      <c r="DR32" s="377"/>
      <c r="DS32" s="377"/>
      <c r="DT32" s="377"/>
      <c r="DU32" s="377"/>
      <c r="DV32" s="377"/>
      <c r="DW32" s="377"/>
      <c r="DX32" s="377"/>
      <c r="DY32" s="377"/>
      <c r="DZ32" s="377"/>
      <c r="EA32" s="377"/>
      <c r="EB32" s="377"/>
      <c r="EC32" s="377"/>
      <c r="ED32" s="377"/>
      <c r="EE32" s="377"/>
      <c r="EF32" s="377"/>
      <c r="EG32" s="377"/>
      <c r="EH32" s="377"/>
      <c r="EI32" s="377"/>
      <c r="EJ32" s="377"/>
      <c r="EK32" s="377"/>
      <c r="EL32" s="377"/>
      <c r="EM32" s="377"/>
      <c r="EN32" s="377"/>
      <c r="EO32" s="377"/>
      <c r="EP32" s="377"/>
      <c r="EQ32" s="377"/>
      <c r="ER32" s="377"/>
      <c r="ES32" s="377"/>
      <c r="ET32" s="377"/>
      <c r="EU32" s="377"/>
      <c r="EV32" s="377"/>
      <c r="EW32" s="377"/>
      <c r="EX32" s="377"/>
      <c r="EY32" s="377"/>
      <c r="EZ32" s="377"/>
      <c r="FA32" s="377"/>
      <c r="FB32" s="377"/>
      <c r="FC32" s="377"/>
      <c r="FD32" s="377"/>
      <c r="FE32" s="377"/>
      <c r="FF32" s="377"/>
      <c r="FG32" s="377"/>
      <c r="FH32" s="377"/>
      <c r="FI32" s="377"/>
      <c r="FJ32" s="377"/>
      <c r="FK32" s="377"/>
      <c r="FL32" s="377"/>
      <c r="FM32" s="377"/>
      <c r="FN32" s="377"/>
      <c r="FO32" s="377"/>
      <c r="FP32" s="377"/>
      <c r="FQ32" s="377"/>
      <c r="FR32" s="377"/>
      <c r="FS32" s="377"/>
      <c r="FT32" s="377"/>
      <c r="FU32" s="377"/>
      <c r="FV32" s="377"/>
      <c r="FW32" s="377"/>
      <c r="FX32" s="377"/>
      <c r="FY32" s="377"/>
      <c r="FZ32" s="377"/>
      <c r="GA32" s="377"/>
      <c r="GB32" s="377"/>
      <c r="GC32" s="377"/>
      <c r="GD32" s="377"/>
      <c r="GE32" s="377"/>
      <c r="GF32" s="377"/>
      <c r="GG32" s="377"/>
      <c r="GH32" s="377"/>
      <c r="GI32" s="377"/>
      <c r="GJ32" s="377"/>
      <c r="GK32" s="377"/>
      <c r="GL32" s="377"/>
      <c r="GM32" s="377"/>
      <c r="GN32" s="377"/>
      <c r="GO32" s="377"/>
      <c r="GP32" s="377"/>
      <c r="GQ32" s="377"/>
      <c r="GR32" s="377"/>
      <c r="GS32" s="377"/>
      <c r="GT32" s="377"/>
      <c r="GU32" s="377"/>
      <c r="GV32" s="377"/>
      <c r="GW32" s="377"/>
      <c r="GX32" s="377"/>
      <c r="GY32" s="377"/>
      <c r="GZ32" s="377"/>
      <c r="HA32" s="377"/>
      <c r="HB32" s="377"/>
      <c r="HC32" s="377"/>
      <c r="HD32" s="377"/>
      <c r="HE32" s="377"/>
      <c r="HF32" s="377"/>
      <c r="HG32" s="377"/>
      <c r="HH32" s="377"/>
      <c r="HI32" s="377"/>
      <c r="HJ32" s="377"/>
      <c r="HK32" s="377"/>
      <c r="HL32" s="377"/>
      <c r="HM32" s="377"/>
      <c r="HN32" s="377"/>
      <c r="HO32" s="377"/>
      <c r="HP32" s="377"/>
      <c r="HQ32" s="377"/>
      <c r="HR32" s="377"/>
      <c r="HS32" s="377"/>
      <c r="HT32" s="377"/>
      <c r="HU32" s="377"/>
      <c r="HV32" s="377"/>
      <c r="HW32" s="377"/>
      <c r="HX32" s="377"/>
      <c r="HY32" s="377"/>
      <c r="HZ32" s="377"/>
      <c r="IA32" s="377"/>
      <c r="IB32" s="377"/>
      <c r="IC32" s="377"/>
      <c r="ID32" s="377"/>
      <c r="IE32" s="377"/>
      <c r="IF32" s="377"/>
      <c r="IG32" s="377"/>
      <c r="IH32" s="377"/>
      <c r="II32" s="377"/>
      <c r="IJ32" s="377"/>
      <c r="IK32" s="377"/>
      <c r="IL32" s="377"/>
      <c r="IM32" s="377"/>
      <c r="IN32" s="377"/>
      <c r="IO32" s="377"/>
      <c r="IP32" s="377"/>
      <c r="IQ32" s="377"/>
      <c r="IR32" s="377"/>
      <c r="IS32" s="377"/>
      <c r="IT32" s="377"/>
      <c r="IU32" s="377"/>
      <c r="IV32" s="377"/>
    </row>
    <row r="33" s="350" customFormat="1" ht="21" customHeight="1" spans="1:256">
      <c r="A33" s="114" t="s">
        <v>78</v>
      </c>
      <c r="B33" s="151">
        <v>736810744.76</v>
      </c>
      <c r="C33" s="187" t="s">
        <v>79</v>
      </c>
      <c r="D33" s="361">
        <v>736810744.76</v>
      </c>
      <c r="E33" s="374" t="s">
        <v>79</v>
      </c>
      <c r="F33" s="151">
        <v>736810744.76</v>
      </c>
      <c r="G33" s="114" t="s">
        <v>79</v>
      </c>
      <c r="H33" s="151">
        <v>736810744.76</v>
      </c>
      <c r="I33" s="377"/>
      <c r="J33" s="377"/>
      <c r="K33" s="377"/>
      <c r="L33" s="377"/>
      <c r="M33" s="377"/>
      <c r="N33" s="377"/>
      <c r="O33" s="377"/>
      <c r="P33" s="377"/>
      <c r="Q33" s="377"/>
      <c r="R33" s="377"/>
      <c r="S33" s="377"/>
      <c r="T33" s="377"/>
      <c r="U33" s="377"/>
      <c r="V33" s="377"/>
      <c r="W33" s="377"/>
      <c r="X33" s="377"/>
      <c r="Y33" s="377"/>
      <c r="Z33" s="377"/>
      <c r="AA33" s="377"/>
      <c r="AB33" s="377"/>
      <c r="AC33" s="377"/>
      <c r="AD33" s="377"/>
      <c r="AE33" s="377"/>
      <c r="AF33" s="377"/>
      <c r="AG33" s="377"/>
      <c r="AH33" s="377"/>
      <c r="AI33" s="377"/>
      <c r="AJ33" s="377"/>
      <c r="AK33" s="377"/>
      <c r="AL33" s="377"/>
      <c r="AM33" s="377"/>
      <c r="AN33" s="377"/>
      <c r="AO33" s="377"/>
      <c r="AP33" s="377"/>
      <c r="AQ33" s="377"/>
      <c r="AR33" s="377"/>
      <c r="AS33" s="377"/>
      <c r="AT33" s="377"/>
      <c r="AU33" s="377"/>
      <c r="AV33" s="377"/>
      <c r="AW33" s="377"/>
      <c r="AX33" s="377"/>
      <c r="AY33" s="377"/>
      <c r="AZ33" s="377"/>
      <c r="BA33" s="377"/>
      <c r="BB33" s="377"/>
      <c r="BC33" s="377"/>
      <c r="BD33" s="377"/>
      <c r="BE33" s="377"/>
      <c r="BF33" s="377"/>
      <c r="BG33" s="377"/>
      <c r="BH33" s="377"/>
      <c r="BI33" s="377"/>
      <c r="BJ33" s="377"/>
      <c r="BK33" s="377"/>
      <c r="BL33" s="377"/>
      <c r="BM33" s="377"/>
      <c r="BN33" s="377"/>
      <c r="BO33" s="377"/>
      <c r="BP33" s="377"/>
      <c r="BQ33" s="377"/>
      <c r="BR33" s="377"/>
      <c r="BS33" s="377"/>
      <c r="BT33" s="377"/>
      <c r="BU33" s="377"/>
      <c r="BV33" s="377"/>
      <c r="BW33" s="377"/>
      <c r="BX33" s="377"/>
      <c r="BY33" s="377"/>
      <c r="BZ33" s="377"/>
      <c r="CA33" s="377"/>
      <c r="CB33" s="377"/>
      <c r="CC33" s="377"/>
      <c r="CD33" s="377"/>
      <c r="CE33" s="377"/>
      <c r="CF33" s="377"/>
      <c r="CG33" s="377"/>
      <c r="CH33" s="377"/>
      <c r="CI33" s="377"/>
      <c r="CJ33" s="377"/>
      <c r="CK33" s="377"/>
      <c r="CL33" s="377"/>
      <c r="CM33" s="377"/>
      <c r="CN33" s="377"/>
      <c r="CO33" s="377"/>
      <c r="CP33" s="377"/>
      <c r="CQ33" s="377"/>
      <c r="CR33" s="377"/>
      <c r="CS33" s="377"/>
      <c r="CT33" s="377"/>
      <c r="CU33" s="377"/>
      <c r="CV33" s="377"/>
      <c r="CW33" s="377"/>
      <c r="CX33" s="377"/>
      <c r="CY33" s="377"/>
      <c r="CZ33" s="377"/>
      <c r="DA33" s="377"/>
      <c r="DB33" s="377"/>
      <c r="DC33" s="377"/>
      <c r="DD33" s="377"/>
      <c r="DE33" s="377"/>
      <c r="DF33" s="377"/>
      <c r="DG33" s="377"/>
      <c r="DH33" s="377"/>
      <c r="DI33" s="377"/>
      <c r="DJ33" s="377"/>
      <c r="DK33" s="377"/>
      <c r="DL33" s="377"/>
      <c r="DM33" s="377"/>
      <c r="DN33" s="377"/>
      <c r="DO33" s="377"/>
      <c r="DP33" s="377"/>
      <c r="DQ33" s="377"/>
      <c r="DR33" s="377"/>
      <c r="DS33" s="377"/>
      <c r="DT33" s="377"/>
      <c r="DU33" s="377"/>
      <c r="DV33" s="377"/>
      <c r="DW33" s="377"/>
      <c r="DX33" s="377"/>
      <c r="DY33" s="377"/>
      <c r="DZ33" s="377"/>
      <c r="EA33" s="377"/>
      <c r="EB33" s="377"/>
      <c r="EC33" s="377"/>
      <c r="ED33" s="377"/>
      <c r="EE33" s="377"/>
      <c r="EF33" s="377"/>
      <c r="EG33" s="377"/>
      <c r="EH33" s="377"/>
      <c r="EI33" s="377"/>
      <c r="EJ33" s="377"/>
      <c r="EK33" s="377"/>
      <c r="EL33" s="377"/>
      <c r="EM33" s="377"/>
      <c r="EN33" s="377"/>
      <c r="EO33" s="377"/>
      <c r="EP33" s="377"/>
      <c r="EQ33" s="377"/>
      <c r="ER33" s="377"/>
      <c r="ES33" s="377"/>
      <c r="ET33" s="377"/>
      <c r="EU33" s="377"/>
      <c r="EV33" s="377"/>
      <c r="EW33" s="377"/>
      <c r="EX33" s="377"/>
      <c r="EY33" s="377"/>
      <c r="EZ33" s="377"/>
      <c r="FA33" s="377"/>
      <c r="FB33" s="377"/>
      <c r="FC33" s="377"/>
      <c r="FD33" s="377"/>
      <c r="FE33" s="377"/>
      <c r="FF33" s="377"/>
      <c r="FG33" s="377"/>
      <c r="FH33" s="377"/>
      <c r="FI33" s="377"/>
      <c r="FJ33" s="377"/>
      <c r="FK33" s="377"/>
      <c r="FL33" s="377"/>
      <c r="FM33" s="377"/>
      <c r="FN33" s="377"/>
      <c r="FO33" s="377"/>
      <c r="FP33" s="377"/>
      <c r="FQ33" s="377"/>
      <c r="FR33" s="377"/>
      <c r="FS33" s="377"/>
      <c r="FT33" s="377"/>
      <c r="FU33" s="377"/>
      <c r="FV33" s="377"/>
      <c r="FW33" s="377"/>
      <c r="FX33" s="377"/>
      <c r="FY33" s="377"/>
      <c r="FZ33" s="377"/>
      <c r="GA33" s="377"/>
      <c r="GB33" s="377"/>
      <c r="GC33" s="377"/>
      <c r="GD33" s="377"/>
      <c r="GE33" s="377"/>
      <c r="GF33" s="377"/>
      <c r="GG33" s="377"/>
      <c r="GH33" s="377"/>
      <c r="GI33" s="377"/>
      <c r="GJ33" s="377"/>
      <c r="GK33" s="377"/>
      <c r="GL33" s="377"/>
      <c r="GM33" s="377"/>
      <c r="GN33" s="377"/>
      <c r="GO33" s="377"/>
      <c r="GP33" s="377"/>
      <c r="GQ33" s="377"/>
      <c r="GR33" s="377"/>
      <c r="GS33" s="377"/>
      <c r="GT33" s="377"/>
      <c r="GU33" s="377"/>
      <c r="GV33" s="377"/>
      <c r="GW33" s="377"/>
      <c r="GX33" s="377"/>
      <c r="GY33" s="377"/>
      <c r="GZ33" s="377"/>
      <c r="HA33" s="377"/>
      <c r="HB33" s="377"/>
      <c r="HC33" s="377"/>
      <c r="HD33" s="377"/>
      <c r="HE33" s="377"/>
      <c r="HF33" s="377"/>
      <c r="HG33" s="377"/>
      <c r="HH33" s="377"/>
      <c r="HI33" s="377"/>
      <c r="HJ33" s="377"/>
      <c r="HK33" s="377"/>
      <c r="HL33" s="377"/>
      <c r="HM33" s="377"/>
      <c r="HN33" s="377"/>
      <c r="HO33" s="377"/>
      <c r="HP33" s="377"/>
      <c r="HQ33" s="377"/>
      <c r="HR33" s="377"/>
      <c r="HS33" s="377"/>
      <c r="HT33" s="377"/>
      <c r="HU33" s="377"/>
      <c r="HV33" s="377"/>
      <c r="HW33" s="377"/>
      <c r="HX33" s="377"/>
      <c r="HY33" s="377"/>
      <c r="HZ33" s="377"/>
      <c r="IA33" s="377"/>
      <c r="IB33" s="377"/>
      <c r="IC33" s="377"/>
      <c r="ID33" s="377"/>
      <c r="IE33" s="377"/>
      <c r="IF33" s="377"/>
      <c r="IG33" s="377"/>
      <c r="IH33" s="377"/>
      <c r="II33" s="377"/>
      <c r="IJ33" s="377"/>
      <c r="IK33" s="377"/>
      <c r="IL33" s="377"/>
      <c r="IM33" s="377"/>
      <c r="IN33" s="377"/>
      <c r="IO33" s="377"/>
      <c r="IP33" s="377"/>
      <c r="IQ33" s="377"/>
      <c r="IR33" s="377"/>
      <c r="IS33" s="377"/>
      <c r="IT33" s="377"/>
      <c r="IU33" s="377"/>
      <c r="IV33" s="377"/>
    </row>
    <row r="34" s="350" customFormat="1" ht="21" customHeight="1" spans="1:256">
      <c r="A34" s="340" t="s">
        <v>80</v>
      </c>
      <c r="B34" s="151">
        <v>0</v>
      </c>
      <c r="C34" s="340"/>
      <c r="D34" s="263"/>
      <c r="E34" s="362" t="s">
        <v>81</v>
      </c>
      <c r="F34" s="151">
        <v>0</v>
      </c>
      <c r="G34" s="340"/>
      <c r="H34" s="151"/>
      <c r="I34" s="377"/>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377"/>
      <c r="AH34" s="377"/>
      <c r="AI34" s="377"/>
      <c r="AJ34" s="377"/>
      <c r="AK34" s="377"/>
      <c r="AL34" s="377"/>
      <c r="AM34" s="377"/>
      <c r="AN34" s="377"/>
      <c r="AO34" s="377"/>
      <c r="AP34" s="377"/>
      <c r="AQ34" s="377"/>
      <c r="AR34" s="377"/>
      <c r="AS34" s="377"/>
      <c r="AT34" s="377"/>
      <c r="AU34" s="377"/>
      <c r="AV34" s="377"/>
      <c r="AW34" s="377"/>
      <c r="AX34" s="377"/>
      <c r="AY34" s="377"/>
      <c r="AZ34" s="377"/>
      <c r="BA34" s="377"/>
      <c r="BB34" s="377"/>
      <c r="BC34" s="377"/>
      <c r="BD34" s="377"/>
      <c r="BE34" s="377"/>
      <c r="BF34" s="377"/>
      <c r="BG34" s="377"/>
      <c r="BH34" s="377"/>
      <c r="BI34" s="377"/>
      <c r="BJ34" s="377"/>
      <c r="BK34" s="377"/>
      <c r="BL34" s="377"/>
      <c r="BM34" s="377"/>
      <c r="BN34" s="377"/>
      <c r="BO34" s="377"/>
      <c r="BP34" s="377"/>
      <c r="BQ34" s="377"/>
      <c r="BR34" s="377"/>
      <c r="BS34" s="377"/>
      <c r="BT34" s="377"/>
      <c r="BU34" s="377"/>
      <c r="BV34" s="377"/>
      <c r="BW34" s="377"/>
      <c r="BX34" s="377"/>
      <c r="BY34" s="377"/>
      <c r="BZ34" s="377"/>
      <c r="CA34" s="377"/>
      <c r="CB34" s="377"/>
      <c r="CC34" s="377"/>
      <c r="CD34" s="377"/>
      <c r="CE34" s="377"/>
      <c r="CF34" s="377"/>
      <c r="CG34" s="377"/>
      <c r="CH34" s="377"/>
      <c r="CI34" s="377"/>
      <c r="CJ34" s="377"/>
      <c r="CK34" s="377"/>
      <c r="CL34" s="377"/>
      <c r="CM34" s="377"/>
      <c r="CN34" s="377"/>
      <c r="CO34" s="377"/>
      <c r="CP34" s="377"/>
      <c r="CQ34" s="377"/>
      <c r="CR34" s="377"/>
      <c r="CS34" s="377"/>
      <c r="CT34" s="377"/>
      <c r="CU34" s="377"/>
      <c r="CV34" s="377"/>
      <c r="CW34" s="377"/>
      <c r="CX34" s="377"/>
      <c r="CY34" s="377"/>
      <c r="CZ34" s="377"/>
      <c r="DA34" s="377"/>
      <c r="DB34" s="377"/>
      <c r="DC34" s="377"/>
      <c r="DD34" s="377"/>
      <c r="DE34" s="377"/>
      <c r="DF34" s="377"/>
      <c r="DG34" s="377"/>
      <c r="DH34" s="377"/>
      <c r="DI34" s="377"/>
      <c r="DJ34" s="377"/>
      <c r="DK34" s="377"/>
      <c r="DL34" s="377"/>
      <c r="DM34" s="377"/>
      <c r="DN34" s="377"/>
      <c r="DO34" s="377"/>
      <c r="DP34" s="377"/>
      <c r="DQ34" s="377"/>
      <c r="DR34" s="377"/>
      <c r="DS34" s="377"/>
      <c r="DT34" s="377"/>
      <c r="DU34" s="377"/>
      <c r="DV34" s="377"/>
      <c r="DW34" s="377"/>
      <c r="DX34" s="377"/>
      <c r="DY34" s="377"/>
      <c r="DZ34" s="377"/>
      <c r="EA34" s="377"/>
      <c r="EB34" s="377"/>
      <c r="EC34" s="377"/>
      <c r="ED34" s="377"/>
      <c r="EE34" s="377"/>
      <c r="EF34" s="377"/>
      <c r="EG34" s="377"/>
      <c r="EH34" s="377"/>
      <c r="EI34" s="377"/>
      <c r="EJ34" s="377"/>
      <c r="EK34" s="377"/>
      <c r="EL34" s="377"/>
      <c r="EM34" s="377"/>
      <c r="EN34" s="377"/>
      <c r="EO34" s="377"/>
      <c r="EP34" s="377"/>
      <c r="EQ34" s="377"/>
      <c r="ER34" s="377"/>
      <c r="ES34" s="377"/>
      <c r="ET34" s="377"/>
      <c r="EU34" s="377"/>
      <c r="EV34" s="377"/>
      <c r="EW34" s="377"/>
      <c r="EX34" s="377"/>
      <c r="EY34" s="377"/>
      <c r="EZ34" s="377"/>
      <c r="FA34" s="377"/>
      <c r="FB34" s="377"/>
      <c r="FC34" s="377"/>
      <c r="FD34" s="377"/>
      <c r="FE34" s="377"/>
      <c r="FF34" s="377"/>
      <c r="FG34" s="377"/>
      <c r="FH34" s="377"/>
      <c r="FI34" s="377"/>
      <c r="FJ34" s="377"/>
      <c r="FK34" s="377"/>
      <c r="FL34" s="377"/>
      <c r="FM34" s="377"/>
      <c r="FN34" s="377"/>
      <c r="FO34" s="377"/>
      <c r="FP34" s="377"/>
      <c r="FQ34" s="377"/>
      <c r="FR34" s="377"/>
      <c r="FS34" s="377"/>
      <c r="FT34" s="377"/>
      <c r="FU34" s="377"/>
      <c r="FV34" s="377"/>
      <c r="FW34" s="377"/>
      <c r="FX34" s="377"/>
      <c r="FY34" s="377"/>
      <c r="FZ34" s="377"/>
      <c r="GA34" s="377"/>
      <c r="GB34" s="377"/>
      <c r="GC34" s="377"/>
      <c r="GD34" s="377"/>
      <c r="GE34" s="377"/>
      <c r="GF34" s="377"/>
      <c r="GG34" s="377"/>
      <c r="GH34" s="377"/>
      <c r="GI34" s="377"/>
      <c r="GJ34" s="377"/>
      <c r="GK34" s="377"/>
      <c r="GL34" s="377"/>
      <c r="GM34" s="377"/>
      <c r="GN34" s="377"/>
      <c r="GO34" s="377"/>
      <c r="GP34" s="377"/>
      <c r="GQ34" s="377"/>
      <c r="GR34" s="377"/>
      <c r="GS34" s="377"/>
      <c r="GT34" s="377"/>
      <c r="GU34" s="377"/>
      <c r="GV34" s="377"/>
      <c r="GW34" s="377"/>
      <c r="GX34" s="377"/>
      <c r="GY34" s="377"/>
      <c r="GZ34" s="377"/>
      <c r="HA34" s="377"/>
      <c r="HB34" s="377"/>
      <c r="HC34" s="377"/>
      <c r="HD34" s="377"/>
      <c r="HE34" s="377"/>
      <c r="HF34" s="377"/>
      <c r="HG34" s="377"/>
      <c r="HH34" s="377"/>
      <c r="HI34" s="377"/>
      <c r="HJ34" s="377"/>
      <c r="HK34" s="377"/>
      <c r="HL34" s="377"/>
      <c r="HM34" s="377"/>
      <c r="HN34" s="377"/>
      <c r="HO34" s="377"/>
      <c r="HP34" s="377"/>
      <c r="HQ34" s="377"/>
      <c r="HR34" s="377"/>
      <c r="HS34" s="377"/>
      <c r="HT34" s="377"/>
      <c r="HU34" s="377"/>
      <c r="HV34" s="377"/>
      <c r="HW34" s="377"/>
      <c r="HX34" s="377"/>
      <c r="HY34" s="377"/>
      <c r="HZ34" s="377"/>
      <c r="IA34" s="377"/>
      <c r="IB34" s="377"/>
      <c r="IC34" s="377"/>
      <c r="ID34" s="377"/>
      <c r="IE34" s="377"/>
      <c r="IF34" s="377"/>
      <c r="IG34" s="377"/>
      <c r="IH34" s="377"/>
      <c r="II34" s="377"/>
      <c r="IJ34" s="377"/>
      <c r="IK34" s="377"/>
      <c r="IL34" s="377"/>
      <c r="IM34" s="377"/>
      <c r="IN34" s="377"/>
      <c r="IO34" s="377"/>
      <c r="IP34" s="377"/>
      <c r="IQ34" s="377"/>
      <c r="IR34" s="377"/>
      <c r="IS34" s="377"/>
      <c r="IT34" s="377"/>
      <c r="IU34" s="377"/>
      <c r="IV34" s="377"/>
    </row>
    <row r="35" s="350" customFormat="1" ht="21" customHeight="1" spans="1:256">
      <c r="A35" s="340" t="s">
        <v>82</v>
      </c>
      <c r="B35" s="151">
        <v>0</v>
      </c>
      <c r="C35" s="340"/>
      <c r="D35" s="375"/>
      <c r="E35" s="376"/>
      <c r="F35" s="151"/>
      <c r="G35" s="376"/>
      <c r="H35" s="151"/>
      <c r="I35" s="377"/>
      <c r="J35" s="377"/>
      <c r="K35" s="377"/>
      <c r="L35" s="377"/>
      <c r="M35" s="377"/>
      <c r="N35" s="377"/>
      <c r="O35" s="377"/>
      <c r="P35" s="377"/>
      <c r="Q35" s="377"/>
      <c r="R35" s="377"/>
      <c r="S35" s="377"/>
      <c r="T35" s="377"/>
      <c r="U35" s="377"/>
      <c r="V35" s="377"/>
      <c r="W35" s="377"/>
      <c r="X35" s="377"/>
      <c r="Y35" s="377"/>
      <c r="Z35" s="377"/>
      <c r="AA35" s="377"/>
      <c r="AB35" s="377"/>
      <c r="AC35" s="377"/>
      <c r="AD35" s="377"/>
      <c r="AE35" s="377"/>
      <c r="AF35" s="377"/>
      <c r="AG35" s="377"/>
      <c r="AH35" s="377"/>
      <c r="AI35" s="377"/>
      <c r="AJ35" s="377"/>
      <c r="AK35" s="377"/>
      <c r="AL35" s="377"/>
      <c r="AM35" s="377"/>
      <c r="AN35" s="377"/>
      <c r="AO35" s="377"/>
      <c r="AP35" s="377"/>
      <c r="AQ35" s="377"/>
      <c r="AR35" s="377"/>
      <c r="AS35" s="377"/>
      <c r="AT35" s="377"/>
      <c r="AU35" s="377"/>
      <c r="AV35" s="377"/>
      <c r="AW35" s="377"/>
      <c r="AX35" s="377"/>
      <c r="AY35" s="377"/>
      <c r="AZ35" s="377"/>
      <c r="BA35" s="377"/>
      <c r="BB35" s="377"/>
      <c r="BC35" s="377"/>
      <c r="BD35" s="377"/>
      <c r="BE35" s="377"/>
      <c r="BF35" s="377"/>
      <c r="BG35" s="377"/>
      <c r="BH35" s="377"/>
      <c r="BI35" s="377"/>
      <c r="BJ35" s="377"/>
      <c r="BK35" s="377"/>
      <c r="BL35" s="377"/>
      <c r="BM35" s="377"/>
      <c r="BN35" s="377"/>
      <c r="BO35" s="377"/>
      <c r="BP35" s="377"/>
      <c r="BQ35" s="377"/>
      <c r="BR35" s="377"/>
      <c r="BS35" s="377"/>
      <c r="BT35" s="377"/>
      <c r="BU35" s="377"/>
      <c r="BV35" s="377"/>
      <c r="BW35" s="377"/>
      <c r="BX35" s="377"/>
      <c r="BY35" s="377"/>
      <c r="BZ35" s="377"/>
      <c r="CA35" s="377"/>
      <c r="CB35" s="377"/>
      <c r="CC35" s="377"/>
      <c r="CD35" s="377"/>
      <c r="CE35" s="377"/>
      <c r="CF35" s="377"/>
      <c r="CG35" s="377"/>
      <c r="CH35" s="377"/>
      <c r="CI35" s="377"/>
      <c r="CJ35" s="377"/>
      <c r="CK35" s="377"/>
      <c r="CL35" s="377"/>
      <c r="CM35" s="377"/>
      <c r="CN35" s="377"/>
      <c r="CO35" s="377"/>
      <c r="CP35" s="377"/>
      <c r="CQ35" s="377"/>
      <c r="CR35" s="377"/>
      <c r="CS35" s="377"/>
      <c r="CT35" s="377"/>
      <c r="CU35" s="377"/>
      <c r="CV35" s="377"/>
      <c r="CW35" s="377"/>
      <c r="CX35" s="377"/>
      <c r="CY35" s="377"/>
      <c r="CZ35" s="377"/>
      <c r="DA35" s="377"/>
      <c r="DB35" s="377"/>
      <c r="DC35" s="377"/>
      <c r="DD35" s="377"/>
      <c r="DE35" s="377"/>
      <c r="DF35" s="377"/>
      <c r="DG35" s="377"/>
      <c r="DH35" s="377"/>
      <c r="DI35" s="377"/>
      <c r="DJ35" s="377"/>
      <c r="DK35" s="377"/>
      <c r="DL35" s="377"/>
      <c r="DM35" s="377"/>
      <c r="DN35" s="377"/>
      <c r="DO35" s="377"/>
      <c r="DP35" s="377"/>
      <c r="DQ35" s="377"/>
      <c r="DR35" s="377"/>
      <c r="DS35" s="377"/>
      <c r="DT35" s="377"/>
      <c r="DU35" s="377"/>
      <c r="DV35" s="377"/>
      <c r="DW35" s="377"/>
      <c r="DX35" s="377"/>
      <c r="DY35" s="377"/>
      <c r="DZ35" s="377"/>
      <c r="EA35" s="377"/>
      <c r="EB35" s="377"/>
      <c r="EC35" s="377"/>
      <c r="ED35" s="377"/>
      <c r="EE35" s="377"/>
      <c r="EF35" s="377"/>
      <c r="EG35" s="377"/>
      <c r="EH35" s="377"/>
      <c r="EI35" s="377"/>
      <c r="EJ35" s="377"/>
      <c r="EK35" s="377"/>
      <c r="EL35" s="377"/>
      <c r="EM35" s="377"/>
      <c r="EN35" s="377"/>
      <c r="EO35" s="377"/>
      <c r="EP35" s="377"/>
      <c r="EQ35" s="377"/>
      <c r="ER35" s="377"/>
      <c r="ES35" s="377"/>
      <c r="ET35" s="377"/>
      <c r="EU35" s="377"/>
      <c r="EV35" s="377"/>
      <c r="EW35" s="377"/>
      <c r="EX35" s="377"/>
      <c r="EY35" s="377"/>
      <c r="EZ35" s="377"/>
      <c r="FA35" s="377"/>
      <c r="FB35" s="377"/>
      <c r="FC35" s="377"/>
      <c r="FD35" s="377"/>
      <c r="FE35" s="377"/>
      <c r="FF35" s="377"/>
      <c r="FG35" s="377"/>
      <c r="FH35" s="377"/>
      <c r="FI35" s="377"/>
      <c r="FJ35" s="377"/>
      <c r="FK35" s="377"/>
      <c r="FL35" s="377"/>
      <c r="FM35" s="377"/>
      <c r="FN35" s="377"/>
      <c r="FO35" s="377"/>
      <c r="FP35" s="377"/>
      <c r="FQ35" s="377"/>
      <c r="FR35" s="377"/>
      <c r="FS35" s="377"/>
      <c r="FT35" s="377"/>
      <c r="FU35" s="377"/>
      <c r="FV35" s="377"/>
      <c r="FW35" s="377"/>
      <c r="FX35" s="377"/>
      <c r="FY35" s="377"/>
      <c r="FZ35" s="377"/>
      <c r="GA35" s="377"/>
      <c r="GB35" s="377"/>
      <c r="GC35" s="377"/>
      <c r="GD35" s="377"/>
      <c r="GE35" s="377"/>
      <c r="GF35" s="377"/>
      <c r="GG35" s="377"/>
      <c r="GH35" s="377"/>
      <c r="GI35" s="377"/>
      <c r="GJ35" s="377"/>
      <c r="GK35" s="377"/>
      <c r="GL35" s="377"/>
      <c r="GM35" s="377"/>
      <c r="GN35" s="377"/>
      <c r="GO35" s="377"/>
      <c r="GP35" s="377"/>
      <c r="GQ35" s="377"/>
      <c r="GR35" s="377"/>
      <c r="GS35" s="377"/>
      <c r="GT35" s="377"/>
      <c r="GU35" s="377"/>
      <c r="GV35" s="377"/>
      <c r="GW35" s="377"/>
      <c r="GX35" s="377"/>
      <c r="GY35" s="377"/>
      <c r="GZ35" s="377"/>
      <c r="HA35" s="377"/>
      <c r="HB35" s="377"/>
      <c r="HC35" s="377"/>
      <c r="HD35" s="377"/>
      <c r="HE35" s="377"/>
      <c r="HF35" s="377"/>
      <c r="HG35" s="377"/>
      <c r="HH35" s="377"/>
      <c r="HI35" s="377"/>
      <c r="HJ35" s="377"/>
      <c r="HK35" s="377"/>
      <c r="HL35" s="377"/>
      <c r="HM35" s="377"/>
      <c r="HN35" s="377"/>
      <c r="HO35" s="377"/>
      <c r="HP35" s="377"/>
      <c r="HQ35" s="377"/>
      <c r="HR35" s="377"/>
      <c r="HS35" s="377"/>
      <c r="HT35" s="377"/>
      <c r="HU35" s="377"/>
      <c r="HV35" s="377"/>
      <c r="HW35" s="377"/>
      <c r="HX35" s="377"/>
      <c r="HY35" s="377"/>
      <c r="HZ35" s="377"/>
      <c r="IA35" s="377"/>
      <c r="IB35" s="377"/>
      <c r="IC35" s="377"/>
      <c r="ID35" s="377"/>
      <c r="IE35" s="377"/>
      <c r="IF35" s="377"/>
      <c r="IG35" s="377"/>
      <c r="IH35" s="377"/>
      <c r="II35" s="377"/>
      <c r="IJ35" s="377"/>
      <c r="IK35" s="377"/>
      <c r="IL35" s="377"/>
      <c r="IM35" s="377"/>
      <c r="IN35" s="377"/>
      <c r="IO35" s="377"/>
      <c r="IP35" s="377"/>
      <c r="IQ35" s="377"/>
      <c r="IR35" s="377"/>
      <c r="IS35" s="377"/>
      <c r="IT35" s="377"/>
      <c r="IU35" s="377"/>
      <c r="IV35" s="377"/>
    </row>
    <row r="36" s="350" customFormat="1" ht="21" customHeight="1" spans="1:256">
      <c r="A36" s="114" t="s">
        <v>83</v>
      </c>
      <c r="B36" s="151">
        <v>736810744.76</v>
      </c>
      <c r="C36" s="187" t="s">
        <v>84</v>
      </c>
      <c r="D36" s="151">
        <v>736810744.76</v>
      </c>
      <c r="E36" s="374" t="s">
        <v>84</v>
      </c>
      <c r="F36" s="151">
        <v>736810744.76</v>
      </c>
      <c r="G36" s="114" t="s">
        <v>84</v>
      </c>
      <c r="H36" s="151">
        <v>736810744.76</v>
      </c>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7"/>
      <c r="AH36" s="377"/>
      <c r="AI36" s="377"/>
      <c r="AJ36" s="377"/>
      <c r="AK36" s="377"/>
      <c r="AL36" s="377"/>
      <c r="AM36" s="377"/>
      <c r="AN36" s="377"/>
      <c r="AO36" s="377"/>
      <c r="AP36" s="377"/>
      <c r="AQ36" s="377"/>
      <c r="AR36" s="377"/>
      <c r="AS36" s="377"/>
      <c r="AT36" s="377"/>
      <c r="AU36" s="377"/>
      <c r="AV36" s="377"/>
      <c r="AW36" s="377"/>
      <c r="AX36" s="377"/>
      <c r="AY36" s="377"/>
      <c r="AZ36" s="377"/>
      <c r="BA36" s="377"/>
      <c r="BB36" s="377"/>
      <c r="BC36" s="377"/>
      <c r="BD36" s="377"/>
      <c r="BE36" s="377"/>
      <c r="BF36" s="377"/>
      <c r="BG36" s="377"/>
      <c r="BH36" s="377"/>
      <c r="BI36" s="377"/>
      <c r="BJ36" s="377"/>
      <c r="BK36" s="377"/>
      <c r="BL36" s="377"/>
      <c r="BM36" s="377"/>
      <c r="BN36" s="377"/>
      <c r="BO36" s="377"/>
      <c r="BP36" s="377"/>
      <c r="BQ36" s="377"/>
      <c r="BR36" s="377"/>
      <c r="BS36" s="377"/>
      <c r="BT36" s="377"/>
      <c r="BU36" s="377"/>
      <c r="BV36" s="377"/>
      <c r="BW36" s="377"/>
      <c r="BX36" s="377"/>
      <c r="BY36" s="377"/>
      <c r="BZ36" s="377"/>
      <c r="CA36" s="377"/>
      <c r="CB36" s="377"/>
      <c r="CC36" s="377"/>
      <c r="CD36" s="377"/>
      <c r="CE36" s="377"/>
      <c r="CF36" s="377"/>
      <c r="CG36" s="377"/>
      <c r="CH36" s="377"/>
      <c r="CI36" s="377"/>
      <c r="CJ36" s="377"/>
      <c r="CK36" s="377"/>
      <c r="CL36" s="377"/>
      <c r="CM36" s="377"/>
      <c r="CN36" s="377"/>
      <c r="CO36" s="377"/>
      <c r="CP36" s="377"/>
      <c r="CQ36" s="377"/>
      <c r="CR36" s="377"/>
      <c r="CS36" s="377"/>
      <c r="CT36" s="377"/>
      <c r="CU36" s="377"/>
      <c r="CV36" s="377"/>
      <c r="CW36" s="377"/>
      <c r="CX36" s="377"/>
      <c r="CY36" s="377"/>
      <c r="CZ36" s="377"/>
      <c r="DA36" s="377"/>
      <c r="DB36" s="377"/>
      <c r="DC36" s="377"/>
      <c r="DD36" s="377"/>
      <c r="DE36" s="377"/>
      <c r="DF36" s="377"/>
      <c r="DG36" s="377"/>
      <c r="DH36" s="377"/>
      <c r="DI36" s="377"/>
      <c r="DJ36" s="377"/>
      <c r="DK36" s="377"/>
      <c r="DL36" s="377"/>
      <c r="DM36" s="377"/>
      <c r="DN36" s="377"/>
      <c r="DO36" s="377"/>
      <c r="DP36" s="377"/>
      <c r="DQ36" s="377"/>
      <c r="DR36" s="377"/>
      <c r="DS36" s="377"/>
      <c r="DT36" s="377"/>
      <c r="DU36" s="377"/>
      <c r="DV36" s="377"/>
      <c r="DW36" s="377"/>
      <c r="DX36" s="377"/>
      <c r="DY36" s="377"/>
      <c r="DZ36" s="377"/>
      <c r="EA36" s="377"/>
      <c r="EB36" s="377"/>
      <c r="EC36" s="377"/>
      <c r="ED36" s="377"/>
      <c r="EE36" s="377"/>
      <c r="EF36" s="377"/>
      <c r="EG36" s="377"/>
      <c r="EH36" s="377"/>
      <c r="EI36" s="377"/>
      <c r="EJ36" s="377"/>
      <c r="EK36" s="377"/>
      <c r="EL36" s="377"/>
      <c r="EM36" s="377"/>
      <c r="EN36" s="377"/>
      <c r="EO36" s="377"/>
      <c r="EP36" s="377"/>
      <c r="EQ36" s="377"/>
      <c r="ER36" s="377"/>
      <c r="ES36" s="377"/>
      <c r="ET36" s="377"/>
      <c r="EU36" s="377"/>
      <c r="EV36" s="377"/>
      <c r="EW36" s="377"/>
      <c r="EX36" s="377"/>
      <c r="EY36" s="377"/>
      <c r="EZ36" s="377"/>
      <c r="FA36" s="377"/>
      <c r="FB36" s="377"/>
      <c r="FC36" s="377"/>
      <c r="FD36" s="377"/>
      <c r="FE36" s="377"/>
      <c r="FF36" s="377"/>
      <c r="FG36" s="377"/>
      <c r="FH36" s="377"/>
      <c r="FI36" s="377"/>
      <c r="FJ36" s="377"/>
      <c r="FK36" s="377"/>
      <c r="FL36" s="377"/>
      <c r="FM36" s="377"/>
      <c r="FN36" s="377"/>
      <c r="FO36" s="377"/>
      <c r="FP36" s="377"/>
      <c r="FQ36" s="377"/>
      <c r="FR36" s="377"/>
      <c r="FS36" s="377"/>
      <c r="FT36" s="377"/>
      <c r="FU36" s="377"/>
      <c r="FV36" s="377"/>
      <c r="FW36" s="377"/>
      <c r="FX36" s="377"/>
      <c r="FY36" s="377"/>
      <c r="FZ36" s="377"/>
      <c r="GA36" s="377"/>
      <c r="GB36" s="377"/>
      <c r="GC36" s="377"/>
      <c r="GD36" s="377"/>
      <c r="GE36" s="377"/>
      <c r="GF36" s="377"/>
      <c r="GG36" s="377"/>
      <c r="GH36" s="377"/>
      <c r="GI36" s="377"/>
      <c r="GJ36" s="377"/>
      <c r="GK36" s="377"/>
      <c r="GL36" s="377"/>
      <c r="GM36" s="377"/>
      <c r="GN36" s="377"/>
      <c r="GO36" s="377"/>
      <c r="GP36" s="377"/>
      <c r="GQ36" s="377"/>
      <c r="GR36" s="377"/>
      <c r="GS36" s="377"/>
      <c r="GT36" s="377"/>
      <c r="GU36" s="377"/>
      <c r="GV36" s="377"/>
      <c r="GW36" s="377"/>
      <c r="GX36" s="377"/>
      <c r="GY36" s="377"/>
      <c r="GZ36" s="377"/>
      <c r="HA36" s="377"/>
      <c r="HB36" s="377"/>
      <c r="HC36" s="377"/>
      <c r="HD36" s="377"/>
      <c r="HE36" s="377"/>
      <c r="HF36" s="377"/>
      <c r="HG36" s="377"/>
      <c r="HH36" s="377"/>
      <c r="HI36" s="377"/>
      <c r="HJ36" s="377"/>
      <c r="HK36" s="377"/>
      <c r="HL36" s="377"/>
      <c r="HM36" s="377"/>
      <c r="HN36" s="377"/>
      <c r="HO36" s="377"/>
      <c r="HP36" s="377"/>
      <c r="HQ36" s="377"/>
      <c r="HR36" s="377"/>
      <c r="HS36" s="377"/>
      <c r="HT36" s="377"/>
      <c r="HU36" s="377"/>
      <c r="HV36" s="377"/>
      <c r="HW36" s="377"/>
      <c r="HX36" s="377"/>
      <c r="HY36" s="377"/>
      <c r="HZ36" s="377"/>
      <c r="IA36" s="377"/>
      <c r="IB36" s="377"/>
      <c r="IC36" s="377"/>
      <c r="ID36" s="377"/>
      <c r="IE36" s="377"/>
      <c r="IF36" s="377"/>
      <c r="IG36" s="377"/>
      <c r="IH36" s="377"/>
      <c r="II36" s="377"/>
      <c r="IJ36" s="377"/>
      <c r="IK36" s="377"/>
      <c r="IL36" s="377"/>
      <c r="IM36" s="377"/>
      <c r="IN36" s="377"/>
      <c r="IO36" s="377"/>
      <c r="IP36" s="377"/>
      <c r="IQ36" s="377"/>
      <c r="IR36" s="377"/>
      <c r="IS36" s="377"/>
      <c r="IT36" s="377"/>
      <c r="IU36" s="377"/>
      <c r="IV36" s="377"/>
    </row>
    <row r="37" ht="18" customHeight="1" spans="1:256">
      <c r="A37" s="126"/>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126"/>
      <c r="BN37" s="126"/>
      <c r="BO37" s="126"/>
      <c r="BP37" s="126"/>
      <c r="BQ37" s="126"/>
      <c r="BR37" s="126"/>
      <c r="BS37" s="126"/>
      <c r="BT37" s="126"/>
      <c r="BU37" s="126"/>
      <c r="BV37" s="126"/>
      <c r="BW37" s="126"/>
      <c r="BX37" s="126"/>
      <c r="BY37" s="126"/>
      <c r="BZ37" s="126"/>
      <c r="CA37" s="126"/>
      <c r="CB37" s="126"/>
      <c r="CC37" s="126"/>
      <c r="CD37" s="126"/>
      <c r="CE37" s="126"/>
      <c r="CF37" s="126"/>
      <c r="CG37" s="126"/>
      <c r="CH37" s="126"/>
      <c r="CI37" s="126"/>
      <c r="CJ37" s="126"/>
      <c r="CK37" s="126"/>
      <c r="CL37" s="126"/>
      <c r="CM37" s="126"/>
      <c r="CN37" s="126"/>
      <c r="CO37" s="126"/>
      <c r="CP37" s="126"/>
      <c r="CQ37" s="126"/>
      <c r="CR37" s="126"/>
      <c r="CS37" s="126"/>
      <c r="CT37" s="126"/>
      <c r="CU37" s="126"/>
      <c r="CV37" s="126"/>
      <c r="CW37" s="126"/>
      <c r="CX37" s="126"/>
      <c r="CY37" s="126"/>
      <c r="CZ37" s="126"/>
      <c r="DA37" s="126"/>
      <c r="DB37" s="126"/>
      <c r="DC37" s="126"/>
      <c r="DD37" s="126"/>
      <c r="DE37" s="126"/>
      <c r="DF37" s="126"/>
      <c r="DG37" s="126"/>
      <c r="DH37" s="126"/>
      <c r="DI37" s="126"/>
      <c r="DJ37" s="126"/>
      <c r="DK37" s="126"/>
      <c r="DL37" s="126"/>
      <c r="DM37" s="126"/>
      <c r="DN37" s="126"/>
      <c r="DO37" s="126"/>
      <c r="DP37" s="126"/>
      <c r="DQ37" s="126"/>
      <c r="DR37" s="126"/>
      <c r="DS37" s="126"/>
      <c r="DT37" s="126"/>
      <c r="DU37" s="126"/>
      <c r="DV37" s="126"/>
      <c r="DW37" s="126"/>
      <c r="DX37" s="126"/>
      <c r="DY37" s="126"/>
      <c r="DZ37" s="126"/>
      <c r="EA37" s="126"/>
      <c r="EB37" s="126"/>
      <c r="EC37" s="126"/>
      <c r="ED37" s="126"/>
      <c r="EE37" s="126"/>
      <c r="EF37" s="126"/>
      <c r="EG37" s="126"/>
      <c r="EH37" s="126"/>
      <c r="EI37" s="126"/>
      <c r="EJ37" s="126"/>
      <c r="EK37" s="126"/>
      <c r="EL37" s="126"/>
      <c r="EM37" s="126"/>
      <c r="EN37" s="126"/>
      <c r="EO37" s="126"/>
      <c r="EP37" s="126"/>
      <c r="EQ37" s="126"/>
      <c r="ER37" s="126"/>
      <c r="ES37" s="126"/>
      <c r="ET37" s="126"/>
      <c r="EU37" s="126"/>
      <c r="EV37" s="126"/>
      <c r="EW37" s="126"/>
      <c r="EX37" s="126"/>
      <c r="EY37" s="126"/>
      <c r="EZ37" s="126"/>
      <c r="FA37" s="126"/>
      <c r="FB37" s="126"/>
      <c r="FC37" s="126"/>
      <c r="FD37" s="126"/>
      <c r="FE37" s="126"/>
      <c r="FF37" s="126"/>
      <c r="FG37" s="126"/>
      <c r="FH37" s="126"/>
      <c r="FI37" s="126"/>
      <c r="FJ37" s="126"/>
      <c r="FK37" s="126"/>
      <c r="FL37" s="126"/>
      <c r="FM37" s="126"/>
      <c r="FN37" s="126"/>
      <c r="FO37" s="126"/>
      <c r="FP37" s="126"/>
      <c r="FQ37" s="126"/>
      <c r="FR37" s="126"/>
      <c r="FS37" s="126"/>
      <c r="FT37" s="126"/>
      <c r="FU37" s="126"/>
      <c r="FV37" s="126"/>
      <c r="FW37" s="126"/>
      <c r="FX37" s="126"/>
      <c r="FY37" s="126"/>
      <c r="FZ37" s="126"/>
      <c r="GA37" s="126"/>
      <c r="GB37" s="126"/>
      <c r="GC37" s="126"/>
      <c r="GD37" s="126"/>
      <c r="GE37" s="126"/>
      <c r="GF37" s="126"/>
      <c r="GG37" s="126"/>
      <c r="GH37" s="126"/>
      <c r="GI37" s="126"/>
      <c r="GJ37" s="126"/>
      <c r="GK37" s="126"/>
      <c r="GL37" s="126"/>
      <c r="GM37" s="126"/>
      <c r="GN37" s="126"/>
      <c r="GO37" s="126"/>
      <c r="GP37" s="126"/>
      <c r="GQ37" s="126"/>
      <c r="GR37" s="126"/>
      <c r="GS37" s="126"/>
      <c r="GT37" s="126"/>
      <c r="GU37" s="126"/>
      <c r="GV37" s="126"/>
      <c r="GW37" s="126"/>
      <c r="GX37" s="126"/>
      <c r="GY37" s="126"/>
      <c r="GZ37" s="126"/>
      <c r="HA37" s="126"/>
      <c r="HB37" s="126"/>
      <c r="HC37" s="126"/>
      <c r="HD37" s="126"/>
      <c r="HE37" s="126"/>
      <c r="HF37" s="126"/>
      <c r="HG37" s="126"/>
      <c r="HH37" s="126"/>
      <c r="HI37" s="126"/>
      <c r="HJ37" s="126"/>
      <c r="HK37" s="126"/>
      <c r="HL37" s="126"/>
      <c r="HM37" s="126"/>
      <c r="HN37" s="126"/>
      <c r="HO37" s="126"/>
      <c r="HP37" s="126"/>
      <c r="HQ37" s="126"/>
      <c r="HR37" s="126"/>
      <c r="HS37" s="126"/>
      <c r="HT37" s="126"/>
      <c r="HU37" s="126"/>
      <c r="HV37" s="126"/>
      <c r="HW37" s="126"/>
      <c r="HX37" s="126"/>
      <c r="HY37" s="126"/>
      <c r="HZ37" s="126"/>
      <c r="IA37" s="126"/>
      <c r="IB37" s="126"/>
      <c r="IC37" s="126"/>
      <c r="ID37" s="126"/>
      <c r="IE37" s="126"/>
      <c r="IF37" s="126"/>
      <c r="IG37" s="126"/>
      <c r="IH37" s="126"/>
      <c r="II37" s="126"/>
      <c r="IJ37" s="126"/>
      <c r="IK37" s="126"/>
      <c r="IL37" s="126"/>
      <c r="IM37" s="126"/>
      <c r="IN37" s="126"/>
      <c r="IO37" s="126"/>
      <c r="IP37" s="126"/>
      <c r="IQ37" s="126"/>
      <c r="IR37" s="126"/>
      <c r="IS37" s="126"/>
      <c r="IT37" s="126"/>
      <c r="IU37" s="126"/>
      <c r="IV37" s="126"/>
    </row>
    <row r="38" customHeight="1" spans="1:256">
      <c r="A38" s="126"/>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126"/>
      <c r="BG38" s="126"/>
      <c r="BH38" s="126"/>
      <c r="BI38" s="126"/>
      <c r="BJ38" s="126"/>
      <c r="BK38" s="126"/>
      <c r="BL38" s="126"/>
      <c r="BM38" s="126"/>
      <c r="BN38" s="126"/>
      <c r="BO38" s="126"/>
      <c r="BP38" s="126"/>
      <c r="BQ38" s="126"/>
      <c r="BR38" s="126"/>
      <c r="BS38" s="126"/>
      <c r="BT38" s="126"/>
      <c r="BU38" s="126"/>
      <c r="BV38" s="126"/>
      <c r="BW38" s="126"/>
      <c r="BX38" s="126"/>
      <c r="BY38" s="126"/>
      <c r="BZ38" s="126"/>
      <c r="CA38" s="126"/>
      <c r="CB38" s="126"/>
      <c r="CC38" s="126"/>
      <c r="CD38" s="126"/>
      <c r="CE38" s="126"/>
      <c r="CF38" s="126"/>
      <c r="CG38" s="126"/>
      <c r="CH38" s="126"/>
      <c r="CI38" s="126"/>
      <c r="CJ38" s="126"/>
      <c r="CK38" s="126"/>
      <c r="CL38" s="126"/>
      <c r="CM38" s="126"/>
      <c r="CN38" s="126"/>
      <c r="CO38" s="126"/>
      <c r="CP38" s="126"/>
      <c r="CQ38" s="126"/>
      <c r="CR38" s="126"/>
      <c r="CS38" s="126"/>
      <c r="CT38" s="126"/>
      <c r="CU38" s="126"/>
      <c r="CV38" s="126"/>
      <c r="CW38" s="126"/>
      <c r="CX38" s="126"/>
      <c r="CY38" s="126"/>
      <c r="CZ38" s="126"/>
      <c r="DA38" s="126"/>
      <c r="DB38" s="126"/>
      <c r="DC38" s="126"/>
      <c r="DD38" s="126"/>
      <c r="DE38" s="126"/>
      <c r="DF38" s="126"/>
      <c r="DG38" s="126"/>
      <c r="DH38" s="126"/>
      <c r="DI38" s="126"/>
      <c r="DJ38" s="126"/>
      <c r="DK38" s="126"/>
      <c r="DL38" s="126"/>
      <c r="DM38" s="126"/>
      <c r="DN38" s="126"/>
      <c r="DO38" s="126"/>
      <c r="DP38" s="126"/>
      <c r="DQ38" s="126"/>
      <c r="DR38" s="126"/>
      <c r="DS38" s="126"/>
      <c r="DT38" s="126"/>
      <c r="DU38" s="126"/>
      <c r="DV38" s="126"/>
      <c r="DW38" s="126"/>
      <c r="DX38" s="126"/>
      <c r="DY38" s="126"/>
      <c r="DZ38" s="126"/>
      <c r="EA38" s="126"/>
      <c r="EB38" s="126"/>
      <c r="EC38" s="126"/>
      <c r="ED38" s="126"/>
      <c r="EE38" s="126"/>
      <c r="EF38" s="126"/>
      <c r="EG38" s="126"/>
      <c r="EH38" s="126"/>
      <c r="EI38" s="126"/>
      <c r="EJ38" s="126"/>
      <c r="EK38" s="126"/>
      <c r="EL38" s="126"/>
      <c r="EM38" s="126"/>
      <c r="EN38" s="126"/>
      <c r="EO38" s="126"/>
      <c r="EP38" s="126"/>
      <c r="EQ38" s="126"/>
      <c r="ER38" s="126"/>
      <c r="ES38" s="126"/>
      <c r="ET38" s="126"/>
      <c r="EU38" s="126"/>
      <c r="EV38" s="126"/>
      <c r="EW38" s="126"/>
      <c r="EX38" s="126"/>
      <c r="EY38" s="126"/>
      <c r="EZ38" s="126"/>
      <c r="FA38" s="126"/>
      <c r="FB38" s="126"/>
      <c r="FC38" s="126"/>
      <c r="FD38" s="126"/>
      <c r="FE38" s="126"/>
      <c r="FF38" s="126"/>
      <c r="FG38" s="126"/>
      <c r="FH38" s="126"/>
      <c r="FI38" s="126"/>
      <c r="FJ38" s="126"/>
      <c r="FK38" s="126"/>
      <c r="FL38" s="126"/>
      <c r="FM38" s="126"/>
      <c r="FN38" s="126"/>
      <c r="FO38" s="126"/>
      <c r="FP38" s="126"/>
      <c r="FQ38" s="126"/>
      <c r="FR38" s="126"/>
      <c r="FS38" s="126"/>
      <c r="FT38" s="126"/>
      <c r="FU38" s="126"/>
      <c r="FV38" s="126"/>
      <c r="FW38" s="126"/>
      <c r="FX38" s="126"/>
      <c r="FY38" s="126"/>
      <c r="FZ38" s="126"/>
      <c r="GA38" s="126"/>
      <c r="GB38" s="126"/>
      <c r="GC38" s="126"/>
      <c r="GD38" s="126"/>
      <c r="GE38" s="126"/>
      <c r="GF38" s="126"/>
      <c r="GG38" s="126"/>
      <c r="GH38" s="126"/>
      <c r="GI38" s="126"/>
      <c r="GJ38" s="126"/>
      <c r="GK38" s="126"/>
      <c r="GL38" s="126"/>
      <c r="GM38" s="126"/>
      <c r="GN38" s="126"/>
      <c r="GO38" s="126"/>
      <c r="GP38" s="126"/>
      <c r="GQ38" s="126"/>
      <c r="GR38" s="126"/>
      <c r="GS38" s="126"/>
      <c r="GT38" s="126"/>
      <c r="GU38" s="126"/>
      <c r="GV38" s="126"/>
      <c r="GW38" s="126"/>
      <c r="GX38" s="126"/>
      <c r="GY38" s="126"/>
      <c r="GZ38" s="126"/>
      <c r="HA38" s="126"/>
      <c r="HB38" s="126"/>
      <c r="HC38" s="126"/>
      <c r="HD38" s="126"/>
      <c r="HE38" s="126"/>
      <c r="HF38" s="126"/>
      <c r="HG38" s="126"/>
      <c r="HH38" s="126"/>
      <c r="HI38" s="126"/>
      <c r="HJ38" s="126"/>
      <c r="HK38" s="126"/>
      <c r="HL38" s="126"/>
      <c r="HM38" s="126"/>
      <c r="HN38" s="126"/>
      <c r="HO38" s="126"/>
      <c r="HP38" s="126"/>
      <c r="HQ38" s="126"/>
      <c r="HR38" s="126"/>
      <c r="HS38" s="126"/>
      <c r="HT38" s="126"/>
      <c r="HU38" s="126"/>
      <c r="HV38" s="126"/>
      <c r="HW38" s="126"/>
      <c r="HX38" s="126"/>
      <c r="HY38" s="126"/>
      <c r="HZ38" s="126"/>
      <c r="IA38" s="126"/>
      <c r="IB38" s="126"/>
      <c r="IC38" s="126"/>
      <c r="ID38" s="126"/>
      <c r="IE38" s="126"/>
      <c r="IF38" s="126"/>
      <c r="IG38" s="126"/>
      <c r="IH38" s="126"/>
      <c r="II38" s="126"/>
      <c r="IJ38" s="126"/>
      <c r="IK38" s="126"/>
      <c r="IL38" s="126"/>
      <c r="IM38" s="126"/>
      <c r="IN38" s="126"/>
      <c r="IO38" s="126"/>
      <c r="IP38" s="126"/>
      <c r="IQ38" s="126"/>
      <c r="IR38" s="126"/>
      <c r="IS38" s="126"/>
      <c r="IT38" s="126"/>
      <c r="IU38" s="126"/>
      <c r="IV38" s="126"/>
    </row>
    <row r="39" customHeight="1" spans="1:256">
      <c r="A39" s="126"/>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26"/>
      <c r="AL39" s="126"/>
      <c r="AM39" s="126"/>
      <c r="AN39" s="126"/>
      <c r="AO39" s="126"/>
      <c r="AP39" s="126"/>
      <c r="AQ39" s="126"/>
      <c r="AR39" s="126"/>
      <c r="AS39" s="126"/>
      <c r="AT39" s="126"/>
      <c r="AU39" s="126"/>
      <c r="AV39" s="126"/>
      <c r="AW39" s="126"/>
      <c r="AX39" s="126"/>
      <c r="AY39" s="126"/>
      <c r="AZ39" s="126"/>
      <c r="BA39" s="126"/>
      <c r="BB39" s="126"/>
      <c r="BC39" s="126"/>
      <c r="BD39" s="126"/>
      <c r="BE39" s="126"/>
      <c r="BF39" s="126"/>
      <c r="BG39" s="126"/>
      <c r="BH39" s="126"/>
      <c r="BI39" s="126"/>
      <c r="BJ39" s="126"/>
      <c r="BK39" s="126"/>
      <c r="BL39" s="126"/>
      <c r="BM39" s="126"/>
      <c r="BN39" s="126"/>
      <c r="BO39" s="126"/>
      <c r="BP39" s="126"/>
      <c r="BQ39" s="126"/>
      <c r="BR39" s="126"/>
      <c r="BS39" s="126"/>
      <c r="BT39" s="126"/>
      <c r="BU39" s="126"/>
      <c r="BV39" s="126"/>
      <c r="BW39" s="126"/>
      <c r="BX39" s="126"/>
      <c r="BY39" s="126"/>
      <c r="BZ39" s="126"/>
      <c r="CA39" s="126"/>
      <c r="CB39" s="126"/>
      <c r="CC39" s="126"/>
      <c r="CD39" s="126"/>
      <c r="CE39" s="126"/>
      <c r="CF39" s="126"/>
      <c r="CG39" s="126"/>
      <c r="CH39" s="126"/>
      <c r="CI39" s="126"/>
      <c r="CJ39" s="126"/>
      <c r="CK39" s="126"/>
      <c r="CL39" s="126"/>
      <c r="CM39" s="126"/>
      <c r="CN39" s="126"/>
      <c r="CO39" s="126"/>
      <c r="CP39" s="126"/>
      <c r="CQ39" s="126"/>
      <c r="CR39" s="126"/>
      <c r="CS39" s="126"/>
      <c r="CT39" s="126"/>
      <c r="CU39" s="126"/>
      <c r="CV39" s="126"/>
      <c r="CW39" s="126"/>
      <c r="CX39" s="126"/>
      <c r="CY39" s="126"/>
      <c r="CZ39" s="126"/>
      <c r="DA39" s="126"/>
      <c r="DB39" s="126"/>
      <c r="DC39" s="126"/>
      <c r="DD39" s="126"/>
      <c r="DE39" s="126"/>
      <c r="DF39" s="126"/>
      <c r="DG39" s="126"/>
      <c r="DH39" s="126"/>
      <c r="DI39" s="126"/>
      <c r="DJ39" s="126"/>
      <c r="DK39" s="126"/>
      <c r="DL39" s="126"/>
      <c r="DM39" s="126"/>
      <c r="DN39" s="126"/>
      <c r="DO39" s="126"/>
      <c r="DP39" s="126"/>
      <c r="DQ39" s="126"/>
      <c r="DR39" s="126"/>
      <c r="DS39" s="126"/>
      <c r="DT39" s="126"/>
      <c r="DU39" s="126"/>
      <c r="DV39" s="126"/>
      <c r="DW39" s="126"/>
      <c r="DX39" s="126"/>
      <c r="DY39" s="126"/>
      <c r="DZ39" s="126"/>
      <c r="EA39" s="126"/>
      <c r="EB39" s="126"/>
      <c r="EC39" s="126"/>
      <c r="ED39" s="126"/>
      <c r="EE39" s="126"/>
      <c r="EF39" s="126"/>
      <c r="EG39" s="126"/>
      <c r="EH39" s="126"/>
      <c r="EI39" s="126"/>
      <c r="EJ39" s="126"/>
      <c r="EK39" s="126"/>
      <c r="EL39" s="126"/>
      <c r="EM39" s="126"/>
      <c r="EN39" s="126"/>
      <c r="EO39" s="126"/>
      <c r="EP39" s="126"/>
      <c r="EQ39" s="126"/>
      <c r="ER39" s="126"/>
      <c r="ES39" s="126"/>
      <c r="ET39" s="126"/>
      <c r="EU39" s="126"/>
      <c r="EV39" s="126"/>
      <c r="EW39" s="126"/>
      <c r="EX39" s="126"/>
      <c r="EY39" s="126"/>
      <c r="EZ39" s="126"/>
      <c r="FA39" s="126"/>
      <c r="FB39" s="126"/>
      <c r="FC39" s="126"/>
      <c r="FD39" s="126"/>
      <c r="FE39" s="126"/>
      <c r="FF39" s="126"/>
      <c r="FG39" s="126"/>
      <c r="FH39" s="126"/>
      <c r="FI39" s="126"/>
      <c r="FJ39" s="126"/>
      <c r="FK39" s="126"/>
      <c r="FL39" s="126"/>
      <c r="FM39" s="126"/>
      <c r="FN39" s="126"/>
      <c r="FO39" s="126"/>
      <c r="FP39" s="126"/>
      <c r="FQ39" s="126"/>
      <c r="FR39" s="126"/>
      <c r="FS39" s="126"/>
      <c r="FT39" s="126"/>
      <c r="FU39" s="126"/>
      <c r="FV39" s="126"/>
      <c r="FW39" s="126"/>
      <c r="FX39" s="126"/>
      <c r="FY39" s="126"/>
      <c r="FZ39" s="126"/>
      <c r="GA39" s="126"/>
      <c r="GB39" s="126"/>
      <c r="GC39" s="126"/>
      <c r="GD39" s="126"/>
      <c r="GE39" s="126"/>
      <c r="GF39" s="126"/>
      <c r="GG39" s="126"/>
      <c r="GH39" s="126"/>
      <c r="GI39" s="126"/>
      <c r="GJ39" s="126"/>
      <c r="GK39" s="126"/>
      <c r="GL39" s="126"/>
      <c r="GM39" s="126"/>
      <c r="GN39" s="126"/>
      <c r="GO39" s="126"/>
      <c r="GP39" s="126"/>
      <c r="GQ39" s="126"/>
      <c r="GR39" s="126"/>
      <c r="GS39" s="126"/>
      <c r="GT39" s="126"/>
      <c r="GU39" s="126"/>
      <c r="GV39" s="126"/>
      <c r="GW39" s="126"/>
      <c r="GX39" s="126"/>
      <c r="GY39" s="126"/>
      <c r="GZ39" s="126"/>
      <c r="HA39" s="126"/>
      <c r="HB39" s="126"/>
      <c r="HC39" s="126"/>
      <c r="HD39" s="126"/>
      <c r="HE39" s="126"/>
      <c r="HF39" s="126"/>
      <c r="HG39" s="126"/>
      <c r="HH39" s="126"/>
      <c r="HI39" s="126"/>
      <c r="HJ39" s="126"/>
      <c r="HK39" s="126"/>
      <c r="HL39" s="126"/>
      <c r="HM39" s="126"/>
      <c r="HN39" s="126"/>
      <c r="HO39" s="126"/>
      <c r="HP39" s="126"/>
      <c r="HQ39" s="126"/>
      <c r="HR39" s="126"/>
      <c r="HS39" s="126"/>
      <c r="HT39" s="126"/>
      <c r="HU39" s="126"/>
      <c r="HV39" s="126"/>
      <c r="HW39" s="126"/>
      <c r="HX39" s="126"/>
      <c r="HY39" s="126"/>
      <c r="HZ39" s="126"/>
      <c r="IA39" s="126"/>
      <c r="IB39" s="126"/>
      <c r="IC39" s="126"/>
      <c r="ID39" s="126"/>
      <c r="IE39" s="126"/>
      <c r="IF39" s="126"/>
      <c r="IG39" s="126"/>
      <c r="IH39" s="126"/>
      <c r="II39" s="126"/>
      <c r="IJ39" s="126"/>
      <c r="IK39" s="126"/>
      <c r="IL39" s="126"/>
      <c r="IM39" s="126"/>
      <c r="IN39" s="126"/>
      <c r="IO39" s="126"/>
      <c r="IP39" s="126"/>
      <c r="IQ39" s="126"/>
      <c r="IR39" s="126"/>
      <c r="IS39" s="126"/>
      <c r="IT39" s="126"/>
      <c r="IU39" s="126"/>
      <c r="IV39" s="126"/>
    </row>
    <row r="40" customHeight="1" spans="1:256">
      <c r="A40" s="126"/>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26"/>
      <c r="AL40" s="126"/>
      <c r="AM40" s="126"/>
      <c r="AN40" s="126"/>
      <c r="AO40" s="126"/>
      <c r="AP40" s="126"/>
      <c r="AQ40" s="126"/>
      <c r="AR40" s="126"/>
      <c r="AS40" s="126"/>
      <c r="AT40" s="126"/>
      <c r="AU40" s="126"/>
      <c r="AV40" s="126"/>
      <c r="AW40" s="126"/>
      <c r="AX40" s="126"/>
      <c r="AY40" s="126"/>
      <c r="AZ40" s="126"/>
      <c r="BA40" s="126"/>
      <c r="BB40" s="126"/>
      <c r="BC40" s="126"/>
      <c r="BD40" s="126"/>
      <c r="BE40" s="126"/>
      <c r="BF40" s="126"/>
      <c r="BG40" s="126"/>
      <c r="BH40" s="126"/>
      <c r="BI40" s="126"/>
      <c r="BJ40" s="126"/>
      <c r="BK40" s="126"/>
      <c r="BL40" s="126"/>
      <c r="BM40" s="126"/>
      <c r="BN40" s="126"/>
      <c r="BO40" s="126"/>
      <c r="BP40" s="126"/>
      <c r="BQ40" s="126"/>
      <c r="BR40" s="126"/>
      <c r="BS40" s="126"/>
      <c r="BT40" s="126"/>
      <c r="BU40" s="126"/>
      <c r="BV40" s="126"/>
      <c r="BW40" s="126"/>
      <c r="BX40" s="126"/>
      <c r="BY40" s="126"/>
      <c r="BZ40" s="126"/>
      <c r="CA40" s="126"/>
      <c r="CB40" s="126"/>
      <c r="CC40" s="126"/>
      <c r="CD40" s="126"/>
      <c r="CE40" s="126"/>
      <c r="CF40" s="126"/>
      <c r="CG40" s="126"/>
      <c r="CH40" s="126"/>
      <c r="CI40" s="126"/>
      <c r="CJ40" s="126"/>
      <c r="CK40" s="126"/>
      <c r="CL40" s="126"/>
      <c r="CM40" s="126"/>
      <c r="CN40" s="126"/>
      <c r="CO40" s="126"/>
      <c r="CP40" s="126"/>
      <c r="CQ40" s="126"/>
      <c r="CR40" s="126"/>
      <c r="CS40" s="126"/>
      <c r="CT40" s="126"/>
      <c r="CU40" s="126"/>
      <c r="CV40" s="126"/>
      <c r="CW40" s="126"/>
      <c r="CX40" s="126"/>
      <c r="CY40" s="126"/>
      <c r="CZ40" s="126"/>
      <c r="DA40" s="126"/>
      <c r="DB40" s="126"/>
      <c r="DC40" s="126"/>
      <c r="DD40" s="126"/>
      <c r="DE40" s="126"/>
      <c r="DF40" s="126"/>
      <c r="DG40" s="126"/>
      <c r="DH40" s="126"/>
      <c r="DI40" s="126"/>
      <c r="DJ40" s="126"/>
      <c r="DK40" s="126"/>
      <c r="DL40" s="126"/>
      <c r="DM40" s="126"/>
      <c r="DN40" s="126"/>
      <c r="DO40" s="126"/>
      <c r="DP40" s="126"/>
      <c r="DQ40" s="126"/>
      <c r="DR40" s="126"/>
      <c r="DS40" s="126"/>
      <c r="DT40" s="126"/>
      <c r="DU40" s="126"/>
      <c r="DV40" s="126"/>
      <c r="DW40" s="126"/>
      <c r="DX40" s="126"/>
      <c r="DY40" s="126"/>
      <c r="DZ40" s="126"/>
      <c r="EA40" s="126"/>
      <c r="EB40" s="126"/>
      <c r="EC40" s="126"/>
      <c r="ED40" s="126"/>
      <c r="EE40" s="126"/>
      <c r="EF40" s="126"/>
      <c r="EG40" s="126"/>
      <c r="EH40" s="126"/>
      <c r="EI40" s="126"/>
      <c r="EJ40" s="126"/>
      <c r="EK40" s="126"/>
      <c r="EL40" s="126"/>
      <c r="EM40" s="126"/>
      <c r="EN40" s="126"/>
      <c r="EO40" s="126"/>
      <c r="EP40" s="126"/>
      <c r="EQ40" s="126"/>
      <c r="ER40" s="126"/>
      <c r="ES40" s="126"/>
      <c r="ET40" s="126"/>
      <c r="EU40" s="126"/>
      <c r="EV40" s="126"/>
      <c r="EW40" s="126"/>
      <c r="EX40" s="126"/>
      <c r="EY40" s="126"/>
      <c r="EZ40" s="126"/>
      <c r="FA40" s="126"/>
      <c r="FB40" s="126"/>
      <c r="FC40" s="126"/>
      <c r="FD40" s="126"/>
      <c r="FE40" s="126"/>
      <c r="FF40" s="126"/>
      <c r="FG40" s="126"/>
      <c r="FH40" s="126"/>
      <c r="FI40" s="126"/>
      <c r="FJ40" s="126"/>
      <c r="FK40" s="126"/>
      <c r="FL40" s="126"/>
      <c r="FM40" s="126"/>
      <c r="FN40" s="126"/>
      <c r="FO40" s="126"/>
      <c r="FP40" s="126"/>
      <c r="FQ40" s="126"/>
      <c r="FR40" s="126"/>
      <c r="FS40" s="126"/>
      <c r="FT40" s="126"/>
      <c r="FU40" s="126"/>
      <c r="FV40" s="126"/>
      <c r="FW40" s="126"/>
      <c r="FX40" s="126"/>
      <c r="FY40" s="126"/>
      <c r="FZ40" s="126"/>
      <c r="GA40" s="126"/>
      <c r="GB40" s="126"/>
      <c r="GC40" s="126"/>
      <c r="GD40" s="126"/>
      <c r="GE40" s="126"/>
      <c r="GF40" s="126"/>
      <c r="GG40" s="126"/>
      <c r="GH40" s="126"/>
      <c r="GI40" s="126"/>
      <c r="GJ40" s="126"/>
      <c r="GK40" s="126"/>
      <c r="GL40" s="126"/>
      <c r="GM40" s="126"/>
      <c r="GN40" s="126"/>
      <c r="GO40" s="126"/>
      <c r="GP40" s="126"/>
      <c r="GQ40" s="126"/>
      <c r="GR40" s="126"/>
      <c r="GS40" s="126"/>
      <c r="GT40" s="126"/>
      <c r="GU40" s="126"/>
      <c r="GV40" s="126"/>
      <c r="GW40" s="126"/>
      <c r="GX40" s="126"/>
      <c r="GY40" s="126"/>
      <c r="GZ40" s="126"/>
      <c r="HA40" s="126"/>
      <c r="HB40" s="126"/>
      <c r="HC40" s="126"/>
      <c r="HD40" s="126"/>
      <c r="HE40" s="126"/>
      <c r="HF40" s="126"/>
      <c r="HG40" s="126"/>
      <c r="HH40" s="126"/>
      <c r="HI40" s="126"/>
      <c r="HJ40" s="126"/>
      <c r="HK40" s="126"/>
      <c r="HL40" s="126"/>
      <c r="HM40" s="126"/>
      <c r="HN40" s="126"/>
      <c r="HO40" s="126"/>
      <c r="HP40" s="126"/>
      <c r="HQ40" s="126"/>
      <c r="HR40" s="126"/>
      <c r="HS40" s="126"/>
      <c r="HT40" s="126"/>
      <c r="HU40" s="126"/>
      <c r="HV40" s="126"/>
      <c r="HW40" s="126"/>
      <c r="HX40" s="126"/>
      <c r="HY40" s="126"/>
      <c r="HZ40" s="126"/>
      <c r="IA40" s="126"/>
      <c r="IB40" s="126"/>
      <c r="IC40" s="126"/>
      <c r="ID40" s="126"/>
      <c r="IE40" s="126"/>
      <c r="IF40" s="126"/>
      <c r="IG40" s="126"/>
      <c r="IH40" s="126"/>
      <c r="II40" s="126"/>
      <c r="IJ40" s="126"/>
      <c r="IK40" s="126"/>
      <c r="IL40" s="126"/>
      <c r="IM40" s="126"/>
      <c r="IN40" s="126"/>
      <c r="IO40" s="126"/>
      <c r="IP40" s="126"/>
      <c r="IQ40" s="126"/>
      <c r="IR40" s="126"/>
      <c r="IS40" s="126"/>
      <c r="IT40" s="126"/>
      <c r="IU40" s="126"/>
      <c r="IV40" s="126"/>
    </row>
    <row r="41" customHeight="1" spans="1:256">
      <c r="A41" s="126"/>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126"/>
      <c r="BN41" s="126"/>
      <c r="BO41" s="126"/>
      <c r="BP41" s="126"/>
      <c r="BQ41" s="126"/>
      <c r="BR41" s="126"/>
      <c r="BS41" s="126"/>
      <c r="BT41" s="126"/>
      <c r="BU41" s="126"/>
      <c r="BV41" s="126"/>
      <c r="BW41" s="126"/>
      <c r="BX41" s="126"/>
      <c r="BY41" s="126"/>
      <c r="BZ41" s="126"/>
      <c r="CA41" s="126"/>
      <c r="CB41" s="126"/>
      <c r="CC41" s="126"/>
      <c r="CD41" s="126"/>
      <c r="CE41" s="126"/>
      <c r="CF41" s="126"/>
      <c r="CG41" s="126"/>
      <c r="CH41" s="126"/>
      <c r="CI41" s="126"/>
      <c r="CJ41" s="126"/>
      <c r="CK41" s="126"/>
      <c r="CL41" s="126"/>
      <c r="CM41" s="126"/>
      <c r="CN41" s="126"/>
      <c r="CO41" s="126"/>
      <c r="CP41" s="126"/>
      <c r="CQ41" s="126"/>
      <c r="CR41" s="126"/>
      <c r="CS41" s="126"/>
      <c r="CT41" s="126"/>
      <c r="CU41" s="126"/>
      <c r="CV41" s="126"/>
      <c r="CW41" s="126"/>
      <c r="CX41" s="126"/>
      <c r="CY41" s="126"/>
      <c r="CZ41" s="126"/>
      <c r="DA41" s="126"/>
      <c r="DB41" s="126"/>
      <c r="DC41" s="126"/>
      <c r="DD41" s="126"/>
      <c r="DE41" s="126"/>
      <c r="DF41" s="126"/>
      <c r="DG41" s="126"/>
      <c r="DH41" s="126"/>
      <c r="DI41" s="126"/>
      <c r="DJ41" s="126"/>
      <c r="DK41" s="126"/>
      <c r="DL41" s="126"/>
      <c r="DM41" s="126"/>
      <c r="DN41" s="126"/>
      <c r="DO41" s="126"/>
      <c r="DP41" s="126"/>
      <c r="DQ41" s="126"/>
      <c r="DR41" s="126"/>
      <c r="DS41" s="126"/>
      <c r="DT41" s="126"/>
      <c r="DU41" s="126"/>
      <c r="DV41" s="126"/>
      <c r="DW41" s="126"/>
      <c r="DX41" s="126"/>
      <c r="DY41" s="126"/>
      <c r="DZ41" s="126"/>
      <c r="EA41" s="126"/>
      <c r="EB41" s="126"/>
      <c r="EC41" s="126"/>
      <c r="ED41" s="126"/>
      <c r="EE41" s="126"/>
      <c r="EF41" s="126"/>
      <c r="EG41" s="126"/>
      <c r="EH41" s="126"/>
      <c r="EI41" s="126"/>
      <c r="EJ41" s="126"/>
      <c r="EK41" s="126"/>
      <c r="EL41" s="126"/>
      <c r="EM41" s="126"/>
      <c r="EN41" s="126"/>
      <c r="EO41" s="126"/>
      <c r="EP41" s="126"/>
      <c r="EQ41" s="126"/>
      <c r="ER41" s="126"/>
      <c r="ES41" s="126"/>
      <c r="ET41" s="126"/>
      <c r="EU41" s="126"/>
      <c r="EV41" s="126"/>
      <c r="EW41" s="126"/>
      <c r="EX41" s="126"/>
      <c r="EY41" s="126"/>
      <c r="EZ41" s="126"/>
      <c r="FA41" s="126"/>
      <c r="FB41" s="126"/>
      <c r="FC41" s="126"/>
      <c r="FD41" s="126"/>
      <c r="FE41" s="126"/>
      <c r="FF41" s="126"/>
      <c r="FG41" s="126"/>
      <c r="FH41" s="126"/>
      <c r="FI41" s="126"/>
      <c r="FJ41" s="126"/>
      <c r="FK41" s="126"/>
      <c r="FL41" s="126"/>
      <c r="FM41" s="126"/>
      <c r="FN41" s="126"/>
      <c r="FO41" s="126"/>
      <c r="FP41" s="126"/>
      <c r="FQ41" s="126"/>
      <c r="FR41" s="126"/>
      <c r="FS41" s="126"/>
      <c r="FT41" s="126"/>
      <c r="FU41" s="126"/>
      <c r="FV41" s="126"/>
      <c r="FW41" s="126"/>
      <c r="FX41" s="126"/>
      <c r="FY41" s="126"/>
      <c r="FZ41" s="126"/>
      <c r="GA41" s="126"/>
      <c r="GB41" s="126"/>
      <c r="GC41" s="126"/>
      <c r="GD41" s="126"/>
      <c r="GE41" s="126"/>
      <c r="GF41" s="126"/>
      <c r="GG41" s="126"/>
      <c r="GH41" s="126"/>
      <c r="GI41" s="126"/>
      <c r="GJ41" s="126"/>
      <c r="GK41" s="126"/>
      <c r="GL41" s="126"/>
      <c r="GM41" s="126"/>
      <c r="GN41" s="126"/>
      <c r="GO41" s="126"/>
      <c r="GP41" s="126"/>
      <c r="GQ41" s="126"/>
      <c r="GR41" s="126"/>
      <c r="GS41" s="126"/>
      <c r="GT41" s="126"/>
      <c r="GU41" s="126"/>
      <c r="GV41" s="126"/>
      <c r="GW41" s="126"/>
      <c r="GX41" s="126"/>
      <c r="GY41" s="126"/>
      <c r="GZ41" s="126"/>
      <c r="HA41" s="126"/>
      <c r="HB41" s="126"/>
      <c r="HC41" s="126"/>
      <c r="HD41" s="126"/>
      <c r="HE41" s="126"/>
      <c r="HF41" s="126"/>
      <c r="HG41" s="126"/>
      <c r="HH41" s="126"/>
      <c r="HI41" s="126"/>
      <c r="HJ41" s="126"/>
      <c r="HK41" s="126"/>
      <c r="HL41" s="126"/>
      <c r="HM41" s="126"/>
      <c r="HN41" s="126"/>
      <c r="HO41" s="126"/>
      <c r="HP41" s="126"/>
      <c r="HQ41" s="126"/>
      <c r="HR41" s="126"/>
      <c r="HS41" s="126"/>
      <c r="HT41" s="126"/>
      <c r="HU41" s="126"/>
      <c r="HV41" s="126"/>
      <c r="HW41" s="126"/>
      <c r="HX41" s="126"/>
      <c r="HY41" s="126"/>
      <c r="HZ41" s="126"/>
      <c r="IA41" s="126"/>
      <c r="IB41" s="126"/>
      <c r="IC41" s="126"/>
      <c r="ID41" s="126"/>
      <c r="IE41" s="126"/>
      <c r="IF41" s="126"/>
      <c r="IG41" s="126"/>
      <c r="IH41" s="126"/>
      <c r="II41" s="126"/>
      <c r="IJ41" s="126"/>
      <c r="IK41" s="126"/>
      <c r="IL41" s="126"/>
      <c r="IM41" s="126"/>
      <c r="IN41" s="126"/>
      <c r="IO41" s="126"/>
      <c r="IP41" s="126"/>
      <c r="IQ41" s="126"/>
      <c r="IR41" s="126"/>
      <c r="IS41" s="126"/>
      <c r="IT41" s="126"/>
      <c r="IU41" s="126"/>
      <c r="IV41" s="126"/>
    </row>
    <row r="42" customHeight="1" spans="1:256">
      <c r="A42" s="126"/>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6"/>
      <c r="AX42" s="126"/>
      <c r="AY42" s="126"/>
      <c r="AZ42" s="126"/>
      <c r="BA42" s="126"/>
      <c r="BB42" s="126"/>
      <c r="BC42" s="126"/>
      <c r="BD42" s="126"/>
      <c r="BE42" s="126"/>
      <c r="BF42" s="126"/>
      <c r="BG42" s="126"/>
      <c r="BH42" s="126"/>
      <c r="BI42" s="126"/>
      <c r="BJ42" s="126"/>
      <c r="BK42" s="126"/>
      <c r="BL42" s="126"/>
      <c r="BM42" s="126"/>
      <c r="BN42" s="126"/>
      <c r="BO42" s="126"/>
      <c r="BP42" s="126"/>
      <c r="BQ42" s="126"/>
      <c r="BR42" s="126"/>
      <c r="BS42" s="126"/>
      <c r="BT42" s="126"/>
      <c r="BU42" s="126"/>
      <c r="BV42" s="126"/>
      <c r="BW42" s="126"/>
      <c r="BX42" s="126"/>
      <c r="BY42" s="126"/>
      <c r="BZ42" s="126"/>
      <c r="CA42" s="126"/>
      <c r="CB42" s="126"/>
      <c r="CC42" s="126"/>
      <c r="CD42" s="126"/>
      <c r="CE42" s="126"/>
      <c r="CF42" s="126"/>
      <c r="CG42" s="126"/>
      <c r="CH42" s="126"/>
      <c r="CI42" s="126"/>
      <c r="CJ42" s="126"/>
      <c r="CK42" s="126"/>
      <c r="CL42" s="126"/>
      <c r="CM42" s="126"/>
      <c r="CN42" s="126"/>
      <c r="CO42" s="126"/>
      <c r="CP42" s="126"/>
      <c r="CQ42" s="126"/>
      <c r="CR42" s="126"/>
      <c r="CS42" s="126"/>
      <c r="CT42" s="126"/>
      <c r="CU42" s="126"/>
      <c r="CV42" s="126"/>
      <c r="CW42" s="126"/>
      <c r="CX42" s="126"/>
      <c r="CY42" s="126"/>
      <c r="CZ42" s="126"/>
      <c r="DA42" s="126"/>
      <c r="DB42" s="126"/>
      <c r="DC42" s="126"/>
      <c r="DD42" s="126"/>
      <c r="DE42" s="126"/>
      <c r="DF42" s="126"/>
      <c r="DG42" s="126"/>
      <c r="DH42" s="126"/>
      <c r="DI42" s="126"/>
      <c r="DJ42" s="126"/>
      <c r="DK42" s="126"/>
      <c r="DL42" s="126"/>
      <c r="DM42" s="126"/>
      <c r="DN42" s="126"/>
      <c r="DO42" s="126"/>
      <c r="DP42" s="126"/>
      <c r="DQ42" s="126"/>
      <c r="DR42" s="126"/>
      <c r="DS42" s="126"/>
      <c r="DT42" s="126"/>
      <c r="DU42" s="126"/>
      <c r="DV42" s="126"/>
      <c r="DW42" s="126"/>
      <c r="DX42" s="126"/>
      <c r="DY42" s="126"/>
      <c r="DZ42" s="126"/>
      <c r="EA42" s="126"/>
      <c r="EB42" s="126"/>
      <c r="EC42" s="126"/>
      <c r="ED42" s="126"/>
      <c r="EE42" s="126"/>
      <c r="EF42" s="126"/>
      <c r="EG42" s="126"/>
      <c r="EH42" s="126"/>
      <c r="EI42" s="126"/>
      <c r="EJ42" s="126"/>
      <c r="EK42" s="126"/>
      <c r="EL42" s="126"/>
      <c r="EM42" s="126"/>
      <c r="EN42" s="126"/>
      <c r="EO42" s="126"/>
      <c r="EP42" s="126"/>
      <c r="EQ42" s="126"/>
      <c r="ER42" s="126"/>
      <c r="ES42" s="126"/>
      <c r="ET42" s="126"/>
      <c r="EU42" s="126"/>
      <c r="EV42" s="126"/>
      <c r="EW42" s="126"/>
      <c r="EX42" s="126"/>
      <c r="EY42" s="126"/>
      <c r="EZ42" s="126"/>
      <c r="FA42" s="126"/>
      <c r="FB42" s="126"/>
      <c r="FC42" s="126"/>
      <c r="FD42" s="126"/>
      <c r="FE42" s="126"/>
      <c r="FF42" s="126"/>
      <c r="FG42" s="126"/>
      <c r="FH42" s="126"/>
      <c r="FI42" s="126"/>
      <c r="FJ42" s="126"/>
      <c r="FK42" s="126"/>
      <c r="FL42" s="126"/>
      <c r="FM42" s="126"/>
      <c r="FN42" s="126"/>
      <c r="FO42" s="126"/>
      <c r="FP42" s="126"/>
      <c r="FQ42" s="126"/>
      <c r="FR42" s="126"/>
      <c r="FS42" s="126"/>
      <c r="FT42" s="126"/>
      <c r="FU42" s="126"/>
      <c r="FV42" s="126"/>
      <c r="FW42" s="126"/>
      <c r="FX42" s="126"/>
      <c r="FY42" s="126"/>
      <c r="FZ42" s="126"/>
      <c r="GA42" s="126"/>
      <c r="GB42" s="126"/>
      <c r="GC42" s="126"/>
      <c r="GD42" s="126"/>
      <c r="GE42" s="126"/>
      <c r="GF42" s="126"/>
      <c r="GG42" s="126"/>
      <c r="GH42" s="126"/>
      <c r="GI42" s="126"/>
      <c r="GJ42" s="126"/>
      <c r="GK42" s="126"/>
      <c r="GL42" s="126"/>
      <c r="GM42" s="126"/>
      <c r="GN42" s="126"/>
      <c r="GO42" s="126"/>
      <c r="GP42" s="126"/>
      <c r="GQ42" s="126"/>
      <c r="GR42" s="126"/>
      <c r="GS42" s="126"/>
      <c r="GT42" s="126"/>
      <c r="GU42" s="126"/>
      <c r="GV42" s="126"/>
      <c r="GW42" s="126"/>
      <c r="GX42" s="126"/>
      <c r="GY42" s="126"/>
      <c r="GZ42" s="126"/>
      <c r="HA42" s="126"/>
      <c r="HB42" s="126"/>
      <c r="HC42" s="126"/>
      <c r="HD42" s="126"/>
      <c r="HE42" s="126"/>
      <c r="HF42" s="126"/>
      <c r="HG42" s="126"/>
      <c r="HH42" s="126"/>
      <c r="HI42" s="126"/>
      <c r="HJ42" s="126"/>
      <c r="HK42" s="126"/>
      <c r="HL42" s="126"/>
      <c r="HM42" s="126"/>
      <c r="HN42" s="126"/>
      <c r="HO42" s="126"/>
      <c r="HP42" s="126"/>
      <c r="HQ42" s="126"/>
      <c r="HR42" s="126"/>
      <c r="HS42" s="126"/>
      <c r="HT42" s="126"/>
      <c r="HU42" s="126"/>
      <c r="HV42" s="126"/>
      <c r="HW42" s="126"/>
      <c r="HX42" s="126"/>
      <c r="HY42" s="126"/>
      <c r="HZ42" s="126"/>
      <c r="IA42" s="126"/>
      <c r="IB42" s="126"/>
      <c r="IC42" s="126"/>
      <c r="ID42" s="126"/>
      <c r="IE42" s="126"/>
      <c r="IF42" s="126"/>
      <c r="IG42" s="126"/>
      <c r="IH42" s="126"/>
      <c r="II42" s="126"/>
      <c r="IJ42" s="126"/>
      <c r="IK42" s="126"/>
      <c r="IL42" s="126"/>
      <c r="IM42" s="126"/>
      <c r="IN42" s="126"/>
      <c r="IO42" s="126"/>
      <c r="IP42" s="126"/>
      <c r="IQ42" s="126"/>
      <c r="IR42" s="126"/>
      <c r="IS42" s="126"/>
      <c r="IT42" s="126"/>
      <c r="IU42" s="126"/>
      <c r="IV42" s="126"/>
    </row>
  </sheetData>
  <sheetProtection formatCells="0" formatColumns="0" formatRows="0"/>
  <mergeCells count="1">
    <mergeCell ref="A3:C3"/>
  </mergeCells>
  <printOptions horizontalCentered="1"/>
  <pageMargins left="0.0784722222222222" right="0.0784722222222222" top="0.786805555555556" bottom="0.590277777777778" header="0" footer="0"/>
  <pageSetup paperSize="9" scale="57" orientation="landscape" verticalDpi="3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63"/>
  <sheetViews>
    <sheetView showGridLines="0" showZeros="0" zoomScale="115" zoomScaleNormal="115" workbookViewId="0">
      <selection activeCell="E7" sqref="E7"/>
    </sheetView>
  </sheetViews>
  <sheetFormatPr defaultColWidth="9" defaultRowHeight="11.25"/>
  <cols>
    <col min="1" max="1" width="20.6666666666667" customWidth="1"/>
    <col min="2" max="2" width="8.5" customWidth="1"/>
    <col min="3" max="3" width="40" customWidth="1"/>
    <col min="4" max="4" width="19.3333333333333" customWidth="1"/>
    <col min="5" max="5" width="15" customWidth="1"/>
    <col min="6" max="6" width="16.3333333333333" customWidth="1"/>
    <col min="7" max="7" width="17.5" customWidth="1"/>
    <col min="8" max="8" width="14.1666666666667" customWidth="1"/>
    <col min="9" max="9" width="10" customWidth="1"/>
    <col min="10" max="10" width="13.5" customWidth="1"/>
    <col min="12" max="12" width="12.3333333333333" customWidth="1"/>
    <col min="13" max="13" width="11.1666666666667" customWidth="1"/>
    <col min="14" max="14" width="13" customWidth="1"/>
    <col min="16" max="16" width="12.1666666666667" customWidth="1"/>
  </cols>
  <sheetData>
    <row r="1" ht="12" spans="1:16">
      <c r="A1" s="213"/>
      <c r="B1" s="213"/>
      <c r="C1" s="213"/>
      <c r="D1" s="213"/>
      <c r="E1" s="213"/>
      <c r="F1" s="213"/>
      <c r="G1" s="213"/>
      <c r="H1" s="213"/>
      <c r="I1" s="213"/>
      <c r="J1" s="213"/>
      <c r="K1" s="239"/>
      <c r="L1" s="222"/>
      <c r="M1" s="223"/>
      <c r="N1" s="223"/>
      <c r="O1" s="223"/>
      <c r="P1" s="308" t="s">
        <v>309</v>
      </c>
    </row>
    <row r="2" ht="20.25" spans="1:16">
      <c r="A2" s="233" t="s">
        <v>310</v>
      </c>
      <c r="B2" s="233"/>
      <c r="C2" s="233"/>
      <c r="D2" s="233"/>
      <c r="E2" s="233"/>
      <c r="F2" s="233"/>
      <c r="G2" s="233"/>
      <c r="H2" s="233"/>
      <c r="I2" s="233"/>
      <c r="J2" s="233"/>
      <c r="K2" s="233"/>
      <c r="L2" s="233"/>
      <c r="M2" s="233"/>
      <c r="N2" s="233"/>
      <c r="O2" s="233"/>
      <c r="P2" s="233"/>
    </row>
    <row r="3" ht="12" spans="1:16">
      <c r="A3" s="216"/>
      <c r="B3" s="216"/>
      <c r="C3" s="216"/>
      <c r="D3" s="216"/>
      <c r="E3" s="216"/>
      <c r="F3" s="216"/>
      <c r="G3" s="216"/>
      <c r="H3" s="216"/>
      <c r="I3" s="216"/>
      <c r="J3" s="216"/>
      <c r="K3" s="239"/>
      <c r="L3" s="226"/>
      <c r="M3" s="223"/>
      <c r="N3" s="223"/>
      <c r="O3" s="223"/>
      <c r="P3" s="224" t="s">
        <v>87</v>
      </c>
    </row>
    <row r="4" s="69" customFormat="1" ht="12" spans="1:16">
      <c r="A4" s="217" t="s">
        <v>142</v>
      </c>
      <c r="B4" s="217" t="s">
        <v>88</v>
      </c>
      <c r="C4" s="217" t="s">
        <v>311</v>
      </c>
      <c r="D4" s="217" t="s">
        <v>312</v>
      </c>
      <c r="E4" s="298" t="s">
        <v>144</v>
      </c>
      <c r="F4" s="217" t="s">
        <v>91</v>
      </c>
      <c r="G4" s="217"/>
      <c r="H4" s="217"/>
      <c r="I4" s="247" t="s">
        <v>92</v>
      </c>
      <c r="J4" s="237" t="s">
        <v>93</v>
      </c>
      <c r="K4" s="237" t="s">
        <v>94</v>
      </c>
      <c r="L4" s="237"/>
      <c r="M4" s="237" t="s">
        <v>95</v>
      </c>
      <c r="N4" s="217" t="s">
        <v>96</v>
      </c>
      <c r="O4" s="217" t="s">
        <v>97</v>
      </c>
      <c r="P4" s="272" t="s">
        <v>98</v>
      </c>
    </row>
    <row r="5" s="69" customFormat="1" ht="12" spans="1:16">
      <c r="A5" s="217"/>
      <c r="B5" s="217"/>
      <c r="C5" s="217"/>
      <c r="D5" s="217"/>
      <c r="E5" s="299"/>
      <c r="F5" s="248" t="s">
        <v>145</v>
      </c>
      <c r="G5" s="304" t="s">
        <v>100</v>
      </c>
      <c r="H5" s="305" t="s">
        <v>101</v>
      </c>
      <c r="I5" s="217"/>
      <c r="J5" s="237"/>
      <c r="K5" s="237"/>
      <c r="L5" s="237"/>
      <c r="M5" s="237"/>
      <c r="N5" s="217"/>
      <c r="O5" s="217"/>
      <c r="P5" s="309"/>
    </row>
    <row r="6" s="69" customFormat="1" ht="39" customHeight="1" spans="1:16">
      <c r="A6" s="217"/>
      <c r="B6" s="217"/>
      <c r="C6" s="217"/>
      <c r="D6" s="217"/>
      <c r="E6" s="299"/>
      <c r="F6" s="237"/>
      <c r="G6" s="235"/>
      <c r="H6" s="115"/>
      <c r="I6" s="217"/>
      <c r="J6" s="237"/>
      <c r="K6" s="237" t="s">
        <v>102</v>
      </c>
      <c r="L6" s="237" t="s">
        <v>103</v>
      </c>
      <c r="M6" s="237"/>
      <c r="N6" s="217"/>
      <c r="O6" s="217"/>
      <c r="P6" s="238"/>
    </row>
    <row r="7" s="69" customFormat="1" ht="23.1" customHeight="1" spans="1:16">
      <c r="A7" s="237"/>
      <c r="B7" s="168" t="s">
        <v>104</v>
      </c>
      <c r="C7" s="169" t="s">
        <v>105</v>
      </c>
      <c r="D7" s="168"/>
      <c r="E7" s="229">
        <f>E8</f>
        <v>186108000</v>
      </c>
      <c r="F7" s="229">
        <f t="shared" ref="F7:H7" si="0">F8</f>
        <v>186108000</v>
      </c>
      <c r="G7" s="229">
        <f t="shared" si="0"/>
        <v>184088000</v>
      </c>
      <c r="H7" s="229">
        <f t="shared" si="0"/>
        <v>2020000</v>
      </c>
      <c r="I7" s="310"/>
      <c r="J7" s="310"/>
      <c r="K7" s="310"/>
      <c r="L7" s="310"/>
      <c r="M7" s="310"/>
      <c r="N7" s="310"/>
      <c r="O7" s="310"/>
      <c r="P7" s="310"/>
    </row>
    <row r="8" ht="23.1" customHeight="1" spans="1:16">
      <c r="A8" s="306">
        <v>205</v>
      </c>
      <c r="B8" s="168"/>
      <c r="C8" s="307" t="s">
        <v>313</v>
      </c>
      <c r="D8" s="168"/>
      <c r="E8" s="229">
        <f>E9+E13+E57</f>
        <v>186108000</v>
      </c>
      <c r="F8" s="229">
        <f t="shared" ref="F8:H8" si="1">F9+F13+F57</f>
        <v>186108000</v>
      </c>
      <c r="G8" s="229">
        <f t="shared" si="1"/>
        <v>184088000</v>
      </c>
      <c r="H8" s="229">
        <f t="shared" si="1"/>
        <v>2020000</v>
      </c>
      <c r="I8" s="221"/>
      <c r="J8" s="221"/>
      <c r="K8" s="221"/>
      <c r="L8" s="221"/>
      <c r="M8" s="221"/>
      <c r="N8" s="221"/>
      <c r="O8" s="221"/>
      <c r="P8" s="221"/>
    </row>
    <row r="9" ht="27" customHeight="1" spans="1:16">
      <c r="A9" s="306" t="s">
        <v>314</v>
      </c>
      <c r="B9" s="168"/>
      <c r="C9" s="307" t="s">
        <v>315</v>
      </c>
      <c r="D9" s="168"/>
      <c r="E9" s="229">
        <f>E10+E11+E12</f>
        <v>470000</v>
      </c>
      <c r="F9" s="229">
        <f>F10+F11+F12</f>
        <v>470000</v>
      </c>
      <c r="G9" s="229">
        <f>G10+G11+G12</f>
        <v>470000</v>
      </c>
      <c r="H9" s="221"/>
      <c r="I9" s="221"/>
      <c r="J9" s="221"/>
      <c r="K9" s="221"/>
      <c r="L9" s="221"/>
      <c r="M9" s="221"/>
      <c r="N9" s="221"/>
      <c r="O9" s="221"/>
      <c r="P9" s="221"/>
    </row>
    <row r="10" ht="27" customHeight="1" spans="1:16">
      <c r="A10" s="306" t="s">
        <v>316</v>
      </c>
      <c r="B10" s="237"/>
      <c r="C10" s="307" t="s">
        <v>317</v>
      </c>
      <c r="D10" s="168" t="s">
        <v>318</v>
      </c>
      <c r="E10" s="229">
        <v>100000</v>
      </c>
      <c r="F10" s="229">
        <v>100000</v>
      </c>
      <c r="G10" s="229">
        <v>100000</v>
      </c>
      <c r="H10" s="221"/>
      <c r="I10" s="221"/>
      <c r="J10" s="221"/>
      <c r="K10" s="221"/>
      <c r="L10" s="221"/>
      <c r="M10" s="221"/>
      <c r="N10" s="221"/>
      <c r="O10" s="221"/>
      <c r="P10" s="221"/>
    </row>
    <row r="11" ht="27" customHeight="1" spans="1:16">
      <c r="A11" s="306" t="s">
        <v>316</v>
      </c>
      <c r="B11" s="237"/>
      <c r="C11" s="307" t="s">
        <v>317</v>
      </c>
      <c r="D11" s="168" t="s">
        <v>319</v>
      </c>
      <c r="E11" s="229">
        <v>340000</v>
      </c>
      <c r="F11" s="229">
        <v>340000</v>
      </c>
      <c r="G11" s="229">
        <v>340000</v>
      </c>
      <c r="H11" s="221"/>
      <c r="I11" s="221"/>
      <c r="J11" s="221"/>
      <c r="K11" s="221"/>
      <c r="L11" s="221"/>
      <c r="M11" s="221"/>
      <c r="N11" s="221"/>
      <c r="O11" s="221"/>
      <c r="P11" s="221"/>
    </row>
    <row r="12" ht="27" customHeight="1" spans="1:16">
      <c r="A12" s="306" t="s">
        <v>316</v>
      </c>
      <c r="B12" s="237"/>
      <c r="C12" s="307" t="s">
        <v>317</v>
      </c>
      <c r="D12" s="168" t="s">
        <v>320</v>
      </c>
      <c r="E12" s="229">
        <v>30000</v>
      </c>
      <c r="F12" s="229">
        <v>30000</v>
      </c>
      <c r="G12" s="229">
        <v>30000</v>
      </c>
      <c r="H12" s="221"/>
      <c r="I12" s="221"/>
      <c r="J12" s="221"/>
      <c r="K12" s="221"/>
      <c r="L12" s="221"/>
      <c r="M12" s="221"/>
      <c r="N12" s="221"/>
      <c r="O12" s="221"/>
      <c r="P12" s="221"/>
    </row>
    <row r="13" ht="27" customHeight="1" spans="1:16">
      <c r="A13" s="306" t="s">
        <v>321</v>
      </c>
      <c r="B13" s="237"/>
      <c r="C13" s="307" t="s">
        <v>322</v>
      </c>
      <c r="D13" s="168"/>
      <c r="E13" s="229">
        <f>SUM(E14:E56)</f>
        <v>177698000</v>
      </c>
      <c r="F13" s="229">
        <f t="shared" ref="F13:H13" si="2">SUM(F14:F56)</f>
        <v>177698000</v>
      </c>
      <c r="G13" s="229">
        <f t="shared" si="2"/>
        <v>175678000</v>
      </c>
      <c r="H13" s="229">
        <f t="shared" si="2"/>
        <v>2020000</v>
      </c>
      <c r="I13" s="221"/>
      <c r="J13" s="221"/>
      <c r="K13" s="221"/>
      <c r="L13" s="221"/>
      <c r="M13" s="221"/>
      <c r="N13" s="221"/>
      <c r="O13" s="221"/>
      <c r="P13" s="221"/>
    </row>
    <row r="14" ht="27" customHeight="1" spans="1:16">
      <c r="A14" s="306" t="s">
        <v>323</v>
      </c>
      <c r="B14" s="237"/>
      <c r="C14" s="307" t="s">
        <v>324</v>
      </c>
      <c r="D14" s="168" t="s">
        <v>325</v>
      </c>
      <c r="E14" s="229">
        <v>500000</v>
      </c>
      <c r="F14" s="229">
        <v>500000</v>
      </c>
      <c r="G14" s="229">
        <v>500000</v>
      </c>
      <c r="H14" s="221"/>
      <c r="I14" s="221"/>
      <c r="J14" s="221"/>
      <c r="K14" s="221"/>
      <c r="L14" s="221"/>
      <c r="M14" s="221"/>
      <c r="N14" s="221"/>
      <c r="O14" s="221"/>
      <c r="P14" s="221"/>
    </row>
    <row r="15" ht="27" customHeight="1" spans="1:16">
      <c r="A15" s="306" t="s">
        <v>323</v>
      </c>
      <c r="B15" s="237"/>
      <c r="C15" s="307" t="s">
        <v>324</v>
      </c>
      <c r="D15" s="168" t="s">
        <v>326</v>
      </c>
      <c r="E15" s="229">
        <v>2250000</v>
      </c>
      <c r="F15" s="229">
        <v>2250000</v>
      </c>
      <c r="G15" s="229">
        <v>2250000</v>
      </c>
      <c r="H15" s="221"/>
      <c r="I15" s="221"/>
      <c r="J15" s="221"/>
      <c r="K15" s="221"/>
      <c r="L15" s="221"/>
      <c r="M15" s="221"/>
      <c r="N15" s="221"/>
      <c r="O15" s="221"/>
      <c r="P15" s="221"/>
    </row>
    <row r="16" ht="27" customHeight="1" spans="1:16">
      <c r="A16" s="306" t="s">
        <v>323</v>
      </c>
      <c r="B16" s="237"/>
      <c r="C16" s="307" t="s">
        <v>324</v>
      </c>
      <c r="D16" s="168" t="s">
        <v>327</v>
      </c>
      <c r="E16" s="229">
        <v>400000</v>
      </c>
      <c r="F16" s="229">
        <v>400000</v>
      </c>
      <c r="G16" s="229">
        <v>400000</v>
      </c>
      <c r="H16" s="221"/>
      <c r="I16" s="221"/>
      <c r="J16" s="221"/>
      <c r="K16" s="221"/>
      <c r="L16" s="221"/>
      <c r="M16" s="221"/>
      <c r="N16" s="221"/>
      <c r="O16" s="221"/>
      <c r="P16" s="221"/>
    </row>
    <row r="17" ht="27" customHeight="1" spans="1:16">
      <c r="A17" s="306" t="s">
        <v>328</v>
      </c>
      <c r="B17" s="237"/>
      <c r="C17" s="307" t="s">
        <v>329</v>
      </c>
      <c r="D17" s="168" t="s">
        <v>330</v>
      </c>
      <c r="E17" s="229">
        <v>250000</v>
      </c>
      <c r="F17" s="229">
        <v>250000</v>
      </c>
      <c r="G17" s="229">
        <v>250000</v>
      </c>
      <c r="H17" s="221"/>
      <c r="I17" s="221"/>
      <c r="J17" s="221"/>
      <c r="K17" s="221"/>
      <c r="L17" s="221"/>
      <c r="M17" s="221"/>
      <c r="N17" s="221"/>
      <c r="O17" s="221"/>
      <c r="P17" s="221"/>
    </row>
    <row r="18" ht="27" customHeight="1" spans="1:16">
      <c r="A18" s="306" t="s">
        <v>328</v>
      </c>
      <c r="B18" s="237"/>
      <c r="C18" s="307" t="s">
        <v>329</v>
      </c>
      <c r="D18" s="168" t="s">
        <v>331</v>
      </c>
      <c r="E18" s="229">
        <v>200000</v>
      </c>
      <c r="F18" s="229">
        <v>200000</v>
      </c>
      <c r="G18" s="229">
        <v>200000</v>
      </c>
      <c r="H18" s="221"/>
      <c r="I18" s="221"/>
      <c r="J18" s="221"/>
      <c r="K18" s="221"/>
      <c r="L18" s="221"/>
      <c r="M18" s="221"/>
      <c r="N18" s="221"/>
      <c r="O18" s="221"/>
      <c r="P18" s="221"/>
    </row>
    <row r="19" ht="27" customHeight="1" spans="1:16">
      <c r="A19" s="306" t="s">
        <v>328</v>
      </c>
      <c r="B19" s="237"/>
      <c r="C19" s="307" t="s">
        <v>329</v>
      </c>
      <c r="D19" s="168" t="s">
        <v>332</v>
      </c>
      <c r="E19" s="229">
        <v>3000000</v>
      </c>
      <c r="F19" s="229">
        <v>3000000</v>
      </c>
      <c r="G19" s="229">
        <v>3000000</v>
      </c>
      <c r="H19" s="221"/>
      <c r="I19" s="221"/>
      <c r="J19" s="221"/>
      <c r="K19" s="221"/>
      <c r="L19" s="221"/>
      <c r="M19" s="221"/>
      <c r="N19" s="221"/>
      <c r="O19" s="221"/>
      <c r="P19" s="221"/>
    </row>
    <row r="20" ht="27" customHeight="1" spans="1:16">
      <c r="A20" s="306" t="s">
        <v>328</v>
      </c>
      <c r="B20" s="237"/>
      <c r="C20" s="307" t="s">
        <v>329</v>
      </c>
      <c r="D20" s="168" t="s">
        <v>240</v>
      </c>
      <c r="E20" s="229">
        <v>2020000</v>
      </c>
      <c r="F20" s="229">
        <v>2020000</v>
      </c>
      <c r="G20" s="229"/>
      <c r="H20" s="229">
        <v>2020000</v>
      </c>
      <c r="I20" s="221"/>
      <c r="J20" s="221"/>
      <c r="K20" s="221"/>
      <c r="L20" s="221"/>
      <c r="M20" s="221"/>
      <c r="N20" s="221"/>
      <c r="O20" s="221"/>
      <c r="P20" s="221"/>
    </row>
    <row r="21" ht="27" customHeight="1" spans="1:16">
      <c r="A21" s="306" t="s">
        <v>333</v>
      </c>
      <c r="B21" s="237"/>
      <c r="C21" s="307" t="s">
        <v>334</v>
      </c>
      <c r="D21" s="168" t="s">
        <v>335</v>
      </c>
      <c r="E21" s="229">
        <v>500000</v>
      </c>
      <c r="F21" s="229">
        <v>500000</v>
      </c>
      <c r="G21" s="229">
        <v>500000</v>
      </c>
      <c r="H21" s="221"/>
      <c r="I21" s="221"/>
      <c r="J21" s="221"/>
      <c r="K21" s="221"/>
      <c r="L21" s="221"/>
      <c r="M21" s="221"/>
      <c r="N21" s="221"/>
      <c r="O21" s="221"/>
      <c r="P21" s="221"/>
    </row>
    <row r="22" ht="27" customHeight="1" spans="1:16">
      <c r="A22" s="306" t="s">
        <v>333</v>
      </c>
      <c r="B22" s="237"/>
      <c r="C22" s="307" t="s">
        <v>334</v>
      </c>
      <c r="D22" s="168" t="s">
        <v>336</v>
      </c>
      <c r="E22" s="229">
        <v>7100000</v>
      </c>
      <c r="F22" s="229">
        <v>7100000</v>
      </c>
      <c r="G22" s="229">
        <v>7100000</v>
      </c>
      <c r="H22" s="221"/>
      <c r="I22" s="221"/>
      <c r="J22" s="221"/>
      <c r="K22" s="221"/>
      <c r="L22" s="221"/>
      <c r="M22" s="221"/>
      <c r="N22" s="221"/>
      <c r="O22" s="221"/>
      <c r="P22" s="221"/>
    </row>
    <row r="23" ht="27" customHeight="1" spans="1:16">
      <c r="A23" s="306" t="s">
        <v>333</v>
      </c>
      <c r="B23" s="237"/>
      <c r="C23" s="307" t="s">
        <v>334</v>
      </c>
      <c r="D23" s="168" t="s">
        <v>337</v>
      </c>
      <c r="E23" s="229">
        <v>1110000</v>
      </c>
      <c r="F23" s="229">
        <v>1110000</v>
      </c>
      <c r="G23" s="229">
        <v>1110000</v>
      </c>
      <c r="H23" s="221"/>
      <c r="I23" s="221"/>
      <c r="J23" s="221"/>
      <c r="K23" s="221"/>
      <c r="L23" s="221"/>
      <c r="M23" s="221"/>
      <c r="N23" s="221"/>
      <c r="O23" s="221"/>
      <c r="P23" s="221"/>
    </row>
    <row r="24" ht="27" customHeight="1" spans="1:16">
      <c r="A24" s="306" t="s">
        <v>333</v>
      </c>
      <c r="B24" s="237"/>
      <c r="C24" s="307" t="s">
        <v>334</v>
      </c>
      <c r="D24" s="168" t="s">
        <v>338</v>
      </c>
      <c r="E24" s="229">
        <v>10000000</v>
      </c>
      <c r="F24" s="229">
        <v>10000000</v>
      </c>
      <c r="G24" s="229">
        <v>10000000</v>
      </c>
      <c r="H24" s="221"/>
      <c r="I24" s="221"/>
      <c r="J24" s="221"/>
      <c r="K24" s="221"/>
      <c r="L24" s="221"/>
      <c r="M24" s="221"/>
      <c r="N24" s="221"/>
      <c r="O24" s="221"/>
      <c r="P24" s="221"/>
    </row>
    <row r="25" ht="27" customHeight="1" spans="1:16">
      <c r="A25" s="306" t="s">
        <v>333</v>
      </c>
      <c r="B25" s="237"/>
      <c r="C25" s="307" t="s">
        <v>334</v>
      </c>
      <c r="D25" s="168" t="s">
        <v>339</v>
      </c>
      <c r="E25" s="229">
        <v>1570000</v>
      </c>
      <c r="F25" s="229">
        <v>1570000</v>
      </c>
      <c r="G25" s="229">
        <v>1570000</v>
      </c>
      <c r="H25" s="221"/>
      <c r="I25" s="221"/>
      <c r="J25" s="221"/>
      <c r="K25" s="221"/>
      <c r="L25" s="221"/>
      <c r="M25" s="221"/>
      <c r="N25" s="221"/>
      <c r="O25" s="221"/>
      <c r="P25" s="221"/>
    </row>
    <row r="26" ht="27" customHeight="1" spans="1:16">
      <c r="A26" s="306" t="s">
        <v>333</v>
      </c>
      <c r="B26" s="237"/>
      <c r="C26" s="307" t="s">
        <v>334</v>
      </c>
      <c r="D26" s="168" t="s">
        <v>340</v>
      </c>
      <c r="E26" s="229">
        <v>500000</v>
      </c>
      <c r="F26" s="229">
        <v>500000</v>
      </c>
      <c r="G26" s="229">
        <v>500000</v>
      </c>
      <c r="H26" s="221"/>
      <c r="I26" s="221"/>
      <c r="J26" s="221"/>
      <c r="K26" s="221"/>
      <c r="L26" s="221"/>
      <c r="M26" s="221"/>
      <c r="N26" s="221"/>
      <c r="O26" s="221"/>
      <c r="P26" s="221"/>
    </row>
    <row r="27" ht="27" customHeight="1" spans="1:16">
      <c r="A27" s="306" t="s">
        <v>333</v>
      </c>
      <c r="B27" s="237"/>
      <c r="C27" s="307" t="s">
        <v>334</v>
      </c>
      <c r="D27" s="168" t="s">
        <v>341</v>
      </c>
      <c r="E27" s="229">
        <v>3370000</v>
      </c>
      <c r="F27" s="229">
        <v>3370000</v>
      </c>
      <c r="G27" s="229">
        <v>3370000</v>
      </c>
      <c r="H27" s="221"/>
      <c r="I27" s="221"/>
      <c r="J27" s="221"/>
      <c r="K27" s="221"/>
      <c r="L27" s="221"/>
      <c r="M27" s="221"/>
      <c r="N27" s="221"/>
      <c r="O27" s="221"/>
      <c r="P27" s="221"/>
    </row>
    <row r="28" ht="27" customHeight="1" spans="1:16">
      <c r="A28" s="306" t="s">
        <v>333</v>
      </c>
      <c r="B28" s="237"/>
      <c r="C28" s="307" t="s">
        <v>334</v>
      </c>
      <c r="D28" s="168" t="s">
        <v>342</v>
      </c>
      <c r="E28" s="229">
        <v>100000</v>
      </c>
      <c r="F28" s="229">
        <v>100000</v>
      </c>
      <c r="G28" s="229">
        <v>100000</v>
      </c>
      <c r="H28" s="221"/>
      <c r="I28" s="221"/>
      <c r="J28" s="221"/>
      <c r="K28" s="221"/>
      <c r="L28" s="221"/>
      <c r="M28" s="221"/>
      <c r="N28" s="221"/>
      <c r="O28" s="221"/>
      <c r="P28" s="221"/>
    </row>
    <row r="29" ht="27" customHeight="1" spans="1:16">
      <c r="A29" s="306" t="s">
        <v>333</v>
      </c>
      <c r="B29" s="237"/>
      <c r="C29" s="307" t="s">
        <v>334</v>
      </c>
      <c r="D29" s="168" t="s">
        <v>343</v>
      </c>
      <c r="E29" s="229">
        <v>3500000</v>
      </c>
      <c r="F29" s="229">
        <v>3500000</v>
      </c>
      <c r="G29" s="229">
        <v>3500000</v>
      </c>
      <c r="H29" s="221"/>
      <c r="I29" s="221"/>
      <c r="J29" s="221"/>
      <c r="K29" s="221"/>
      <c r="L29" s="221"/>
      <c r="M29" s="221"/>
      <c r="N29" s="221"/>
      <c r="O29" s="221"/>
      <c r="P29" s="221"/>
    </row>
    <row r="30" ht="27" customHeight="1" spans="1:16">
      <c r="A30" s="306" t="s">
        <v>333</v>
      </c>
      <c r="B30" s="237"/>
      <c r="C30" s="307" t="s">
        <v>334</v>
      </c>
      <c r="D30" s="168" t="s">
        <v>344</v>
      </c>
      <c r="E30" s="229">
        <v>50000</v>
      </c>
      <c r="F30" s="229">
        <v>50000</v>
      </c>
      <c r="G30" s="229">
        <v>50000</v>
      </c>
      <c r="H30" s="221"/>
      <c r="I30" s="221"/>
      <c r="J30" s="221"/>
      <c r="K30" s="221"/>
      <c r="L30" s="221"/>
      <c r="M30" s="221"/>
      <c r="N30" s="221"/>
      <c r="O30" s="221"/>
      <c r="P30" s="221"/>
    </row>
    <row r="31" ht="27" customHeight="1" spans="1:16">
      <c r="A31" s="306" t="s">
        <v>333</v>
      </c>
      <c r="B31" s="237"/>
      <c r="C31" s="307" t="s">
        <v>334</v>
      </c>
      <c r="D31" s="168" t="s">
        <v>345</v>
      </c>
      <c r="E31" s="229">
        <v>20000000</v>
      </c>
      <c r="F31" s="229">
        <v>20000000</v>
      </c>
      <c r="G31" s="229">
        <v>20000000</v>
      </c>
      <c r="H31" s="221"/>
      <c r="I31" s="221"/>
      <c r="J31" s="221"/>
      <c r="K31" s="221"/>
      <c r="L31" s="221"/>
      <c r="M31" s="221"/>
      <c r="N31" s="221"/>
      <c r="O31" s="221"/>
      <c r="P31" s="221"/>
    </row>
    <row r="32" ht="27" customHeight="1" spans="1:16">
      <c r="A32" s="306" t="s">
        <v>333</v>
      </c>
      <c r="B32" s="237"/>
      <c r="C32" s="307" t="s">
        <v>334</v>
      </c>
      <c r="D32" s="168" t="s">
        <v>346</v>
      </c>
      <c r="E32" s="229">
        <v>1900000</v>
      </c>
      <c r="F32" s="229">
        <v>1900000</v>
      </c>
      <c r="G32" s="229">
        <v>1900000</v>
      </c>
      <c r="H32" s="221"/>
      <c r="I32" s="221"/>
      <c r="J32" s="221"/>
      <c r="K32" s="221"/>
      <c r="L32" s="221"/>
      <c r="M32" s="221"/>
      <c r="N32" s="221"/>
      <c r="O32" s="221"/>
      <c r="P32" s="221"/>
    </row>
    <row r="33" ht="27" customHeight="1" spans="1:16">
      <c r="A33" s="306" t="s">
        <v>333</v>
      </c>
      <c r="B33" s="237"/>
      <c r="C33" s="307" t="s">
        <v>334</v>
      </c>
      <c r="D33" s="168" t="s">
        <v>347</v>
      </c>
      <c r="E33" s="229">
        <v>50000</v>
      </c>
      <c r="F33" s="229">
        <v>50000</v>
      </c>
      <c r="G33" s="229">
        <v>50000</v>
      </c>
      <c r="H33" s="221"/>
      <c r="I33" s="221"/>
      <c r="J33" s="221"/>
      <c r="K33" s="221"/>
      <c r="L33" s="221"/>
      <c r="M33" s="221"/>
      <c r="N33" s="221"/>
      <c r="O33" s="221"/>
      <c r="P33" s="221"/>
    </row>
    <row r="34" ht="27" customHeight="1" spans="1:16">
      <c r="A34" s="306" t="s">
        <v>333</v>
      </c>
      <c r="B34" s="237"/>
      <c r="C34" s="307" t="s">
        <v>334</v>
      </c>
      <c r="D34" s="168" t="s">
        <v>348</v>
      </c>
      <c r="E34" s="229">
        <v>668000</v>
      </c>
      <c r="F34" s="229">
        <v>668000</v>
      </c>
      <c r="G34" s="229">
        <v>668000</v>
      </c>
      <c r="H34" s="221"/>
      <c r="I34" s="221"/>
      <c r="J34" s="221"/>
      <c r="K34" s="221"/>
      <c r="L34" s="221"/>
      <c r="M34" s="221"/>
      <c r="N34" s="221"/>
      <c r="O34" s="221"/>
      <c r="P34" s="221"/>
    </row>
    <row r="35" ht="27" customHeight="1" spans="1:16">
      <c r="A35" s="306" t="s">
        <v>333</v>
      </c>
      <c r="B35" s="237"/>
      <c r="C35" s="307" t="s">
        <v>334</v>
      </c>
      <c r="D35" s="168" t="s">
        <v>349</v>
      </c>
      <c r="E35" s="229">
        <v>1000000</v>
      </c>
      <c r="F35" s="229">
        <v>1000000</v>
      </c>
      <c r="G35" s="229">
        <v>1000000</v>
      </c>
      <c r="H35" s="221"/>
      <c r="I35" s="221"/>
      <c r="J35" s="221"/>
      <c r="K35" s="221"/>
      <c r="L35" s="221"/>
      <c r="M35" s="221"/>
      <c r="N35" s="221"/>
      <c r="O35" s="221"/>
      <c r="P35" s="221"/>
    </row>
    <row r="36" ht="27" customHeight="1" spans="1:16">
      <c r="A36" s="306" t="s">
        <v>333</v>
      </c>
      <c r="B36" s="237"/>
      <c r="C36" s="307" t="s">
        <v>334</v>
      </c>
      <c r="D36" s="168" t="s">
        <v>350</v>
      </c>
      <c r="E36" s="229">
        <v>240000</v>
      </c>
      <c r="F36" s="229">
        <v>240000</v>
      </c>
      <c r="G36" s="229">
        <v>240000</v>
      </c>
      <c r="H36" s="221"/>
      <c r="I36" s="221"/>
      <c r="J36" s="221"/>
      <c r="K36" s="221"/>
      <c r="L36" s="221"/>
      <c r="M36" s="221"/>
      <c r="N36" s="221"/>
      <c r="O36" s="221"/>
      <c r="P36" s="221"/>
    </row>
    <row r="37" ht="27" customHeight="1" spans="1:16">
      <c r="A37" s="306" t="s">
        <v>333</v>
      </c>
      <c r="B37" s="237"/>
      <c r="C37" s="307" t="s">
        <v>334</v>
      </c>
      <c r="D37" s="168" t="s">
        <v>351</v>
      </c>
      <c r="E37" s="229">
        <v>1200000</v>
      </c>
      <c r="F37" s="229">
        <v>1200000</v>
      </c>
      <c r="G37" s="229">
        <v>1200000</v>
      </c>
      <c r="H37" s="221"/>
      <c r="I37" s="221"/>
      <c r="J37" s="221"/>
      <c r="K37" s="221"/>
      <c r="L37" s="221"/>
      <c r="M37" s="221"/>
      <c r="N37" s="221"/>
      <c r="O37" s="221"/>
      <c r="P37" s="221"/>
    </row>
    <row r="38" ht="27" customHeight="1" spans="1:16">
      <c r="A38" s="306" t="s">
        <v>333</v>
      </c>
      <c r="B38" s="237"/>
      <c r="C38" s="307" t="s">
        <v>334</v>
      </c>
      <c r="D38" s="168" t="s">
        <v>352</v>
      </c>
      <c r="E38" s="229">
        <v>30000</v>
      </c>
      <c r="F38" s="229">
        <v>30000</v>
      </c>
      <c r="G38" s="229">
        <v>30000</v>
      </c>
      <c r="H38" s="221"/>
      <c r="I38" s="221"/>
      <c r="J38" s="221"/>
      <c r="K38" s="221"/>
      <c r="L38" s="221"/>
      <c r="M38" s="221"/>
      <c r="N38" s="221"/>
      <c r="O38" s="221"/>
      <c r="P38" s="221"/>
    </row>
    <row r="39" ht="27" customHeight="1" spans="1:16">
      <c r="A39" s="306" t="s">
        <v>333</v>
      </c>
      <c r="B39" s="237"/>
      <c r="C39" s="307" t="s">
        <v>334</v>
      </c>
      <c r="D39" s="168" t="s">
        <v>353</v>
      </c>
      <c r="E39" s="229">
        <v>300000</v>
      </c>
      <c r="F39" s="229">
        <v>300000</v>
      </c>
      <c r="G39" s="229">
        <v>300000</v>
      </c>
      <c r="H39" s="221"/>
      <c r="I39" s="221"/>
      <c r="J39" s="221"/>
      <c r="K39" s="221"/>
      <c r="L39" s="221"/>
      <c r="M39" s="221"/>
      <c r="N39" s="221"/>
      <c r="O39" s="221"/>
      <c r="P39" s="221"/>
    </row>
    <row r="40" ht="27" customHeight="1" spans="1:16">
      <c r="A40" s="306" t="s">
        <v>333</v>
      </c>
      <c r="B40" s="237"/>
      <c r="C40" s="307" t="s">
        <v>334</v>
      </c>
      <c r="D40" s="168" t="s">
        <v>354</v>
      </c>
      <c r="E40" s="229">
        <v>1000000</v>
      </c>
      <c r="F40" s="229">
        <v>1000000</v>
      </c>
      <c r="G40" s="229">
        <v>1000000</v>
      </c>
      <c r="H40" s="221"/>
      <c r="I40" s="221"/>
      <c r="J40" s="221"/>
      <c r="K40" s="221"/>
      <c r="L40" s="221"/>
      <c r="M40" s="221"/>
      <c r="N40" s="221"/>
      <c r="O40" s="221"/>
      <c r="P40" s="221"/>
    </row>
    <row r="41" ht="27" customHeight="1" spans="1:16">
      <c r="A41" s="306" t="s">
        <v>333</v>
      </c>
      <c r="B41" s="237"/>
      <c r="C41" s="307" t="s">
        <v>334</v>
      </c>
      <c r="D41" s="168" t="s">
        <v>355</v>
      </c>
      <c r="E41" s="229">
        <v>230000</v>
      </c>
      <c r="F41" s="229">
        <v>230000</v>
      </c>
      <c r="G41" s="229">
        <v>230000</v>
      </c>
      <c r="H41" s="221"/>
      <c r="I41" s="221"/>
      <c r="J41" s="221"/>
      <c r="K41" s="221"/>
      <c r="L41" s="221"/>
      <c r="M41" s="221"/>
      <c r="N41" s="221"/>
      <c r="O41" s="221"/>
      <c r="P41" s="221"/>
    </row>
    <row r="42" ht="27" customHeight="1" spans="1:16">
      <c r="A42" s="306" t="s">
        <v>333</v>
      </c>
      <c r="B42" s="237"/>
      <c r="C42" s="307" t="s">
        <v>334</v>
      </c>
      <c r="D42" s="168" t="s">
        <v>356</v>
      </c>
      <c r="E42" s="229">
        <v>130000</v>
      </c>
      <c r="F42" s="229">
        <v>130000</v>
      </c>
      <c r="G42" s="229">
        <v>130000</v>
      </c>
      <c r="H42" s="221"/>
      <c r="I42" s="221"/>
      <c r="J42" s="221"/>
      <c r="K42" s="221"/>
      <c r="L42" s="221"/>
      <c r="M42" s="221"/>
      <c r="N42" s="221"/>
      <c r="O42" s="221"/>
      <c r="P42" s="221"/>
    </row>
    <row r="43" ht="27" customHeight="1" spans="1:16">
      <c r="A43" s="306" t="s">
        <v>333</v>
      </c>
      <c r="B43" s="237"/>
      <c r="C43" s="307" t="s">
        <v>334</v>
      </c>
      <c r="D43" s="168" t="s">
        <v>357</v>
      </c>
      <c r="E43" s="229">
        <v>20000</v>
      </c>
      <c r="F43" s="229">
        <v>20000</v>
      </c>
      <c r="G43" s="229">
        <v>20000</v>
      </c>
      <c r="H43" s="221"/>
      <c r="I43" s="221"/>
      <c r="J43" s="221"/>
      <c r="K43" s="221"/>
      <c r="L43" s="221"/>
      <c r="M43" s="221"/>
      <c r="N43" s="221"/>
      <c r="O43" s="221"/>
      <c r="P43" s="221"/>
    </row>
    <row r="44" ht="27" customHeight="1" spans="1:16">
      <c r="A44" s="306" t="s">
        <v>333</v>
      </c>
      <c r="B44" s="237"/>
      <c r="C44" s="307" t="s">
        <v>334</v>
      </c>
      <c r="D44" s="168" t="s">
        <v>358</v>
      </c>
      <c r="E44" s="229">
        <v>74220000</v>
      </c>
      <c r="F44" s="229">
        <v>74220000</v>
      </c>
      <c r="G44" s="229">
        <v>74220000</v>
      </c>
      <c r="H44" s="221"/>
      <c r="I44" s="221"/>
      <c r="J44" s="221"/>
      <c r="K44" s="221"/>
      <c r="L44" s="221"/>
      <c r="M44" s="221"/>
      <c r="N44" s="221"/>
      <c r="O44" s="221"/>
      <c r="P44" s="221"/>
    </row>
    <row r="45" ht="27" customHeight="1" spans="1:16">
      <c r="A45" s="306" t="s">
        <v>333</v>
      </c>
      <c r="B45" s="237"/>
      <c r="C45" s="307" t="s">
        <v>334</v>
      </c>
      <c r="D45" s="168" t="s">
        <v>359</v>
      </c>
      <c r="E45" s="229">
        <v>120000</v>
      </c>
      <c r="F45" s="229">
        <v>120000</v>
      </c>
      <c r="G45" s="229">
        <v>120000</v>
      </c>
      <c r="H45" s="221"/>
      <c r="I45" s="221"/>
      <c r="J45" s="221"/>
      <c r="K45" s="221"/>
      <c r="L45" s="221"/>
      <c r="M45" s="221"/>
      <c r="N45" s="221"/>
      <c r="O45" s="221"/>
      <c r="P45" s="221"/>
    </row>
    <row r="46" ht="27" customHeight="1" spans="1:16">
      <c r="A46" s="306" t="s">
        <v>333</v>
      </c>
      <c r="B46" s="237"/>
      <c r="C46" s="307" t="s">
        <v>334</v>
      </c>
      <c r="D46" s="168" t="s">
        <v>360</v>
      </c>
      <c r="E46" s="229">
        <v>500000</v>
      </c>
      <c r="F46" s="229">
        <v>500000</v>
      </c>
      <c r="G46" s="229">
        <v>500000</v>
      </c>
      <c r="H46" s="221"/>
      <c r="I46" s="221"/>
      <c r="J46" s="221"/>
      <c r="K46" s="221"/>
      <c r="L46" s="221"/>
      <c r="M46" s="221"/>
      <c r="N46" s="221"/>
      <c r="O46" s="221"/>
      <c r="P46" s="221"/>
    </row>
    <row r="47" ht="27" customHeight="1" spans="1:16">
      <c r="A47" s="306" t="s">
        <v>333</v>
      </c>
      <c r="B47" s="237"/>
      <c r="C47" s="307" t="s">
        <v>334</v>
      </c>
      <c r="D47" s="168" t="s">
        <v>361</v>
      </c>
      <c r="E47" s="229">
        <v>10000</v>
      </c>
      <c r="F47" s="229">
        <v>10000</v>
      </c>
      <c r="G47" s="229">
        <v>10000</v>
      </c>
      <c r="H47" s="221"/>
      <c r="I47" s="221"/>
      <c r="J47" s="221"/>
      <c r="K47" s="221"/>
      <c r="L47" s="221"/>
      <c r="M47" s="221"/>
      <c r="N47" s="221"/>
      <c r="O47" s="221"/>
      <c r="P47" s="221"/>
    </row>
    <row r="48" ht="27" customHeight="1" spans="1:16">
      <c r="A48" s="306" t="s">
        <v>333</v>
      </c>
      <c r="B48" s="237"/>
      <c r="C48" s="307" t="s">
        <v>334</v>
      </c>
      <c r="D48" s="168" t="s">
        <v>362</v>
      </c>
      <c r="E48" s="229">
        <v>100000</v>
      </c>
      <c r="F48" s="229">
        <v>100000</v>
      </c>
      <c r="G48" s="229">
        <v>100000</v>
      </c>
      <c r="H48" s="221"/>
      <c r="I48" s="221"/>
      <c r="J48" s="221"/>
      <c r="K48" s="221"/>
      <c r="L48" s="221"/>
      <c r="M48" s="221"/>
      <c r="N48" s="221"/>
      <c r="O48" s="221"/>
      <c r="P48" s="221"/>
    </row>
    <row r="49" ht="27" customHeight="1" spans="1:16">
      <c r="A49" s="306" t="s">
        <v>333</v>
      </c>
      <c r="B49" s="237"/>
      <c r="C49" s="307" t="s">
        <v>334</v>
      </c>
      <c r="D49" s="168" t="s">
        <v>363</v>
      </c>
      <c r="E49" s="229">
        <v>2000000</v>
      </c>
      <c r="F49" s="229">
        <v>2000000</v>
      </c>
      <c r="G49" s="229">
        <v>2000000</v>
      </c>
      <c r="H49" s="221"/>
      <c r="I49" s="221"/>
      <c r="J49" s="221"/>
      <c r="K49" s="221"/>
      <c r="L49" s="221"/>
      <c r="M49" s="221"/>
      <c r="N49" s="221"/>
      <c r="O49" s="221"/>
      <c r="P49" s="221"/>
    </row>
    <row r="50" ht="27" customHeight="1" spans="1:16">
      <c r="A50" s="306" t="s">
        <v>333</v>
      </c>
      <c r="B50" s="237"/>
      <c r="C50" s="307" t="s">
        <v>334</v>
      </c>
      <c r="D50" s="168" t="s">
        <v>364</v>
      </c>
      <c r="E50" s="229">
        <v>1610000</v>
      </c>
      <c r="F50" s="229">
        <v>1610000</v>
      </c>
      <c r="G50" s="229">
        <v>1610000</v>
      </c>
      <c r="H50" s="221"/>
      <c r="I50" s="221"/>
      <c r="J50" s="221"/>
      <c r="K50" s="221"/>
      <c r="L50" s="221"/>
      <c r="M50" s="221"/>
      <c r="N50" s="221"/>
      <c r="O50" s="221"/>
      <c r="P50" s="221"/>
    </row>
    <row r="51" ht="27" customHeight="1" spans="1:16">
      <c r="A51" s="306" t="s">
        <v>333</v>
      </c>
      <c r="B51" s="237"/>
      <c r="C51" s="307" t="s">
        <v>334</v>
      </c>
      <c r="D51" s="168" t="s">
        <v>365</v>
      </c>
      <c r="E51" s="229">
        <v>6200000</v>
      </c>
      <c r="F51" s="229">
        <v>6200000</v>
      </c>
      <c r="G51" s="229">
        <v>6200000</v>
      </c>
      <c r="H51" s="221"/>
      <c r="I51" s="221"/>
      <c r="J51" s="221"/>
      <c r="K51" s="221"/>
      <c r="L51" s="221"/>
      <c r="M51" s="221"/>
      <c r="N51" s="221"/>
      <c r="O51" s="221"/>
      <c r="P51" s="221"/>
    </row>
    <row r="52" ht="27" customHeight="1" spans="1:16">
      <c r="A52" s="306" t="s">
        <v>333</v>
      </c>
      <c r="B52" s="237"/>
      <c r="C52" s="307" t="s">
        <v>334</v>
      </c>
      <c r="D52" s="168" t="s">
        <v>366</v>
      </c>
      <c r="E52" s="229">
        <v>2750000</v>
      </c>
      <c r="F52" s="229">
        <v>2750000</v>
      </c>
      <c r="G52" s="229">
        <v>2750000</v>
      </c>
      <c r="H52" s="221"/>
      <c r="I52" s="221"/>
      <c r="J52" s="221"/>
      <c r="K52" s="221"/>
      <c r="L52" s="221"/>
      <c r="M52" s="221"/>
      <c r="N52" s="221"/>
      <c r="O52" s="221"/>
      <c r="P52" s="221"/>
    </row>
    <row r="53" ht="27" customHeight="1" spans="1:16">
      <c r="A53" s="306" t="s">
        <v>333</v>
      </c>
      <c r="B53" s="237"/>
      <c r="C53" s="307" t="s">
        <v>334</v>
      </c>
      <c r="D53" s="168" t="s">
        <v>367</v>
      </c>
      <c r="E53" s="229">
        <v>2000000</v>
      </c>
      <c r="F53" s="229">
        <v>2000000</v>
      </c>
      <c r="G53" s="229">
        <v>2000000</v>
      </c>
      <c r="H53" s="221"/>
      <c r="I53" s="221"/>
      <c r="J53" s="221"/>
      <c r="K53" s="221"/>
      <c r="L53" s="221"/>
      <c r="M53" s="221"/>
      <c r="N53" s="221"/>
      <c r="O53" s="221"/>
      <c r="P53" s="221"/>
    </row>
    <row r="54" ht="27" customHeight="1" spans="1:16">
      <c r="A54" s="306" t="s">
        <v>333</v>
      </c>
      <c r="B54" s="237"/>
      <c r="C54" s="307" t="s">
        <v>334</v>
      </c>
      <c r="D54" s="168" t="s">
        <v>368</v>
      </c>
      <c r="E54" s="229">
        <v>300000</v>
      </c>
      <c r="F54" s="229">
        <v>300000</v>
      </c>
      <c r="G54" s="229">
        <v>300000</v>
      </c>
      <c r="H54" s="221"/>
      <c r="I54" s="221"/>
      <c r="J54" s="221"/>
      <c r="K54" s="221"/>
      <c r="L54" s="221"/>
      <c r="M54" s="221"/>
      <c r="N54" s="221"/>
      <c r="O54" s="221"/>
      <c r="P54" s="221"/>
    </row>
    <row r="55" ht="27" customHeight="1" spans="1:16">
      <c r="A55" s="306" t="s">
        <v>333</v>
      </c>
      <c r="B55" s="237"/>
      <c r="C55" s="307" t="s">
        <v>334</v>
      </c>
      <c r="D55" s="168" t="s">
        <v>369</v>
      </c>
      <c r="E55" s="229">
        <v>1200000</v>
      </c>
      <c r="F55" s="229">
        <v>1200000</v>
      </c>
      <c r="G55" s="229">
        <v>1200000</v>
      </c>
      <c r="H55" s="221"/>
      <c r="I55" s="221"/>
      <c r="J55" s="221"/>
      <c r="K55" s="221"/>
      <c r="L55" s="221"/>
      <c r="M55" s="221"/>
      <c r="N55" s="221"/>
      <c r="O55" s="221"/>
      <c r="P55" s="221"/>
    </row>
    <row r="56" ht="27" customHeight="1" spans="1:16">
      <c r="A56" s="306" t="s">
        <v>333</v>
      </c>
      <c r="B56" s="237"/>
      <c r="C56" s="307" t="s">
        <v>334</v>
      </c>
      <c r="D56" s="168" t="s">
        <v>370</v>
      </c>
      <c r="E56" s="229">
        <v>23500000</v>
      </c>
      <c r="F56" s="229">
        <v>23500000</v>
      </c>
      <c r="G56" s="229">
        <v>23500000</v>
      </c>
      <c r="H56" s="221"/>
      <c r="I56" s="221"/>
      <c r="J56" s="221"/>
      <c r="K56" s="221"/>
      <c r="L56" s="221"/>
      <c r="M56" s="221"/>
      <c r="N56" s="221"/>
      <c r="O56" s="221"/>
      <c r="P56" s="221"/>
    </row>
    <row r="57" ht="27" customHeight="1" spans="1:16">
      <c r="A57" s="306" t="s">
        <v>371</v>
      </c>
      <c r="B57" s="237"/>
      <c r="C57" s="307" t="s">
        <v>372</v>
      </c>
      <c r="D57" s="168"/>
      <c r="E57" s="229">
        <f>E58+E59+E60+E61+E62+E63</f>
        <v>7940000</v>
      </c>
      <c r="F57" s="229">
        <f>F58+F59+F60+F61+F62+F63</f>
        <v>7940000</v>
      </c>
      <c r="G57" s="229">
        <f>G58+G59+G60+G61+G62+G63</f>
        <v>7940000</v>
      </c>
      <c r="H57" s="221"/>
      <c r="I57" s="221"/>
      <c r="J57" s="221"/>
      <c r="K57" s="221"/>
      <c r="L57" s="221"/>
      <c r="M57" s="221"/>
      <c r="N57" s="221"/>
      <c r="O57" s="221"/>
      <c r="P57" s="221"/>
    </row>
    <row r="58" ht="27" customHeight="1" spans="1:16">
      <c r="A58" s="306" t="s">
        <v>373</v>
      </c>
      <c r="B58" s="237"/>
      <c r="C58" s="307" t="s">
        <v>374</v>
      </c>
      <c r="D58" s="168" t="s">
        <v>375</v>
      </c>
      <c r="E58" s="229">
        <v>2500000</v>
      </c>
      <c r="F58" s="229">
        <v>2500000</v>
      </c>
      <c r="G58" s="229">
        <v>2500000</v>
      </c>
      <c r="H58" s="221"/>
      <c r="I58" s="221"/>
      <c r="J58" s="221"/>
      <c r="K58" s="221"/>
      <c r="L58" s="221"/>
      <c r="M58" s="221"/>
      <c r="N58" s="221"/>
      <c r="O58" s="221"/>
      <c r="P58" s="221"/>
    </row>
    <row r="59" ht="27" customHeight="1" spans="1:16">
      <c r="A59" s="306" t="s">
        <v>373</v>
      </c>
      <c r="B59" s="237"/>
      <c r="C59" s="307" t="s">
        <v>374</v>
      </c>
      <c r="D59" s="168" t="s">
        <v>376</v>
      </c>
      <c r="E59" s="229">
        <v>600000</v>
      </c>
      <c r="F59" s="229">
        <v>600000</v>
      </c>
      <c r="G59" s="229">
        <v>600000</v>
      </c>
      <c r="H59" s="221"/>
      <c r="I59" s="221"/>
      <c r="J59" s="221"/>
      <c r="K59" s="221"/>
      <c r="L59" s="221"/>
      <c r="M59" s="221"/>
      <c r="N59" s="221"/>
      <c r="O59" s="221"/>
      <c r="P59" s="221"/>
    </row>
    <row r="60" ht="27" customHeight="1" spans="1:16">
      <c r="A60" s="306" t="s">
        <v>373</v>
      </c>
      <c r="B60" s="237"/>
      <c r="C60" s="307" t="s">
        <v>374</v>
      </c>
      <c r="D60" s="168" t="s">
        <v>377</v>
      </c>
      <c r="E60" s="229">
        <v>10000</v>
      </c>
      <c r="F60" s="229">
        <v>10000</v>
      </c>
      <c r="G60" s="229">
        <v>10000</v>
      </c>
      <c r="H60" s="221"/>
      <c r="I60" s="221"/>
      <c r="J60" s="221"/>
      <c r="K60" s="221"/>
      <c r="L60" s="221"/>
      <c r="M60" s="221"/>
      <c r="N60" s="221"/>
      <c r="O60" s="221"/>
      <c r="P60" s="221"/>
    </row>
    <row r="61" ht="27" customHeight="1" spans="1:16">
      <c r="A61" s="306" t="s">
        <v>373</v>
      </c>
      <c r="B61" s="237"/>
      <c r="C61" s="307" t="s">
        <v>374</v>
      </c>
      <c r="D61" s="168" t="s">
        <v>378</v>
      </c>
      <c r="E61" s="229">
        <v>1600000</v>
      </c>
      <c r="F61" s="229">
        <v>1600000</v>
      </c>
      <c r="G61" s="229">
        <v>1600000</v>
      </c>
      <c r="H61" s="221"/>
      <c r="I61" s="221"/>
      <c r="J61" s="221"/>
      <c r="K61" s="221"/>
      <c r="L61" s="221"/>
      <c r="M61" s="221"/>
      <c r="N61" s="221"/>
      <c r="O61" s="221"/>
      <c r="P61" s="221"/>
    </row>
    <row r="62" ht="27" customHeight="1" spans="1:16">
      <c r="A62" s="306" t="s">
        <v>373</v>
      </c>
      <c r="B62" s="237"/>
      <c r="C62" s="307" t="s">
        <v>374</v>
      </c>
      <c r="D62" s="168" t="s">
        <v>379</v>
      </c>
      <c r="E62" s="229">
        <v>3000000</v>
      </c>
      <c r="F62" s="229">
        <v>3000000</v>
      </c>
      <c r="G62" s="229">
        <v>3000000</v>
      </c>
      <c r="H62" s="221"/>
      <c r="I62" s="221"/>
      <c r="J62" s="221"/>
      <c r="K62" s="221"/>
      <c r="L62" s="221"/>
      <c r="M62" s="221"/>
      <c r="N62" s="221"/>
      <c r="O62" s="221"/>
      <c r="P62" s="221"/>
    </row>
    <row r="63" ht="27" customHeight="1" spans="1:16">
      <c r="A63" s="306" t="s">
        <v>373</v>
      </c>
      <c r="B63" s="237"/>
      <c r="C63" s="307" t="s">
        <v>374</v>
      </c>
      <c r="D63" s="168" t="s">
        <v>380</v>
      </c>
      <c r="E63" s="229">
        <v>230000</v>
      </c>
      <c r="F63" s="229">
        <v>230000</v>
      </c>
      <c r="G63" s="229">
        <v>230000</v>
      </c>
      <c r="H63" s="221"/>
      <c r="I63" s="221"/>
      <c r="J63" s="221"/>
      <c r="K63" s="221"/>
      <c r="L63" s="221"/>
      <c r="M63" s="221"/>
      <c r="N63" s="221"/>
      <c r="O63" s="221"/>
      <c r="P63" s="221"/>
    </row>
  </sheetData>
  <sheetProtection formatCells="0" formatColumns="0" formatRows="0"/>
  <mergeCells count="17">
    <mergeCell ref="A2:P2"/>
    <mergeCell ref="F4:H4"/>
    <mergeCell ref="A4:A6"/>
    <mergeCell ref="B4:B6"/>
    <mergeCell ref="C4:C6"/>
    <mergeCell ref="D4:D6"/>
    <mergeCell ref="E4:E6"/>
    <mergeCell ref="F5:F6"/>
    <mergeCell ref="G5:G6"/>
    <mergeCell ref="H5:H6"/>
    <mergeCell ref="I4:I6"/>
    <mergeCell ref="J4:J6"/>
    <mergeCell ref="M4:M6"/>
    <mergeCell ref="N4:N6"/>
    <mergeCell ref="O4:O6"/>
    <mergeCell ref="P4:P6"/>
    <mergeCell ref="K4:L5"/>
  </mergeCells>
  <pageMargins left="0.7" right="0.7" top="0.75" bottom="0.75" header="0.3" footer="0.3"/>
  <pageSetup paperSize="9" scale="6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32"/>
  <sheetViews>
    <sheetView showGridLines="0" showZeros="0" zoomScale="115" zoomScaleNormal="115" workbookViewId="0">
      <selection activeCell="C20" sqref="C20"/>
    </sheetView>
  </sheetViews>
  <sheetFormatPr defaultColWidth="9.16666666666667" defaultRowHeight="11.25"/>
  <cols>
    <col min="1" max="1" width="23.1666666666667" style="1" customWidth="1"/>
    <col min="2" max="2" width="20.1666666666667" style="1" customWidth="1"/>
    <col min="3" max="3" width="57.1666666666667" style="1" customWidth="1"/>
    <col min="4" max="4" width="12.1666666666667" style="1" customWidth="1"/>
    <col min="5" max="17" width="9.16666666666667" style="1" customWidth="1"/>
    <col min="18" max="18" width="10.3333333333333" style="1" customWidth="1"/>
    <col min="19" max="21" width="9.16666666666667" style="1" customWidth="1"/>
    <col min="22" max="22" width="6.83333333333333" style="1" customWidth="1"/>
    <col min="23" max="16384" width="9.16666666666667" style="1"/>
  </cols>
  <sheetData>
    <row r="1" ht="24.75" customHeight="1" spans="1:22">
      <c r="A1" s="232"/>
      <c r="B1" s="232"/>
      <c r="C1" s="232"/>
      <c r="D1" s="232"/>
      <c r="E1" s="232"/>
      <c r="F1" s="232"/>
      <c r="G1" s="232"/>
      <c r="H1" s="232"/>
      <c r="I1" s="232"/>
      <c r="J1" s="232"/>
      <c r="K1" s="232"/>
      <c r="L1" s="232"/>
      <c r="M1" s="232"/>
      <c r="N1" s="232"/>
      <c r="O1" s="232"/>
      <c r="P1" s="240"/>
      <c r="Q1" s="240"/>
      <c r="R1" s="240"/>
      <c r="S1" s="239"/>
      <c r="T1" s="239"/>
      <c r="U1" s="244" t="s">
        <v>381</v>
      </c>
      <c r="V1" s="239"/>
    </row>
    <row r="2" ht="24.75" customHeight="1" spans="1:22">
      <c r="A2" s="233" t="s">
        <v>382</v>
      </c>
      <c r="B2" s="233"/>
      <c r="C2" s="233"/>
      <c r="D2" s="233"/>
      <c r="E2" s="233"/>
      <c r="F2" s="233"/>
      <c r="G2" s="233"/>
      <c r="H2" s="233"/>
      <c r="I2" s="233"/>
      <c r="J2" s="233"/>
      <c r="K2" s="233"/>
      <c r="L2" s="233"/>
      <c r="M2" s="233"/>
      <c r="N2" s="233"/>
      <c r="O2" s="233"/>
      <c r="P2" s="233"/>
      <c r="Q2" s="233"/>
      <c r="R2" s="233"/>
      <c r="S2" s="233"/>
      <c r="T2" s="233"/>
      <c r="U2" s="233"/>
      <c r="V2" s="239"/>
    </row>
    <row r="3" s="104" customFormat="1" ht="24.75" customHeight="1" spans="1:22">
      <c r="A3" s="234"/>
      <c r="B3" s="232"/>
      <c r="C3" s="232"/>
      <c r="D3" s="232"/>
      <c r="E3" s="232"/>
      <c r="F3" s="232"/>
      <c r="G3" s="232"/>
      <c r="H3" s="232"/>
      <c r="I3" s="232"/>
      <c r="J3" s="232"/>
      <c r="K3" s="232"/>
      <c r="L3" s="232"/>
      <c r="M3" s="232"/>
      <c r="N3" s="232"/>
      <c r="O3" s="232"/>
      <c r="P3" s="241"/>
      <c r="Q3" s="241"/>
      <c r="R3" s="241"/>
      <c r="S3" s="245"/>
      <c r="T3" s="246" t="s">
        <v>87</v>
      </c>
      <c r="U3" s="246"/>
      <c r="V3" s="245"/>
    </row>
    <row r="4" s="104" customFormat="1" ht="24.75" customHeight="1" spans="1:22">
      <c r="A4" s="227" t="s">
        <v>142</v>
      </c>
      <c r="B4" s="236" t="s">
        <v>88</v>
      </c>
      <c r="C4" s="114" t="s">
        <v>143</v>
      </c>
      <c r="D4" s="298" t="s">
        <v>144</v>
      </c>
      <c r="E4" s="217" t="s">
        <v>231</v>
      </c>
      <c r="F4" s="217"/>
      <c r="G4" s="217"/>
      <c r="H4" s="236"/>
      <c r="I4" s="217" t="s">
        <v>232</v>
      </c>
      <c r="J4" s="217"/>
      <c r="K4" s="217"/>
      <c r="L4" s="217"/>
      <c r="M4" s="217"/>
      <c r="N4" s="217"/>
      <c r="O4" s="217"/>
      <c r="P4" s="217"/>
      <c r="Q4" s="217"/>
      <c r="R4" s="217"/>
      <c r="S4" s="247" t="s">
        <v>383</v>
      </c>
      <c r="T4" s="238" t="s">
        <v>234</v>
      </c>
      <c r="U4" s="248" t="s">
        <v>235</v>
      </c>
      <c r="V4" s="245"/>
    </row>
    <row r="5" s="104" customFormat="1" ht="24.75" customHeight="1" spans="1:22">
      <c r="A5" s="227"/>
      <c r="B5" s="236"/>
      <c r="C5" s="114"/>
      <c r="D5" s="299"/>
      <c r="E5" s="238" t="s">
        <v>210</v>
      </c>
      <c r="F5" s="238" t="s">
        <v>237</v>
      </c>
      <c r="G5" s="238" t="s">
        <v>238</v>
      </c>
      <c r="H5" s="238" t="s">
        <v>239</v>
      </c>
      <c r="I5" s="238" t="s">
        <v>210</v>
      </c>
      <c r="J5" s="242" t="s">
        <v>240</v>
      </c>
      <c r="K5" s="303" t="s">
        <v>241</v>
      </c>
      <c r="L5" s="242" t="s">
        <v>242</v>
      </c>
      <c r="M5" s="303" t="s">
        <v>243</v>
      </c>
      <c r="N5" s="238" t="s">
        <v>244</v>
      </c>
      <c r="O5" s="238" t="s">
        <v>245</v>
      </c>
      <c r="P5" s="238" t="s">
        <v>246</v>
      </c>
      <c r="Q5" s="238" t="s">
        <v>247</v>
      </c>
      <c r="R5" s="238" t="s">
        <v>248</v>
      </c>
      <c r="S5" s="217"/>
      <c r="T5" s="217"/>
      <c r="U5" s="237"/>
      <c r="V5" s="245"/>
    </row>
    <row r="6" s="104" customFormat="1" ht="30.75" customHeight="1" spans="1:22">
      <c r="A6" s="227"/>
      <c r="B6" s="236"/>
      <c r="C6" s="114"/>
      <c r="D6" s="299"/>
      <c r="E6" s="217"/>
      <c r="F6" s="217"/>
      <c r="G6" s="217"/>
      <c r="H6" s="217"/>
      <c r="I6" s="217"/>
      <c r="J6" s="243"/>
      <c r="K6" s="242"/>
      <c r="L6" s="243"/>
      <c r="M6" s="242"/>
      <c r="N6" s="217"/>
      <c r="O6" s="217"/>
      <c r="P6" s="217"/>
      <c r="Q6" s="217"/>
      <c r="R6" s="217"/>
      <c r="S6" s="217"/>
      <c r="T6" s="217"/>
      <c r="U6" s="237"/>
      <c r="V6" s="245"/>
    </row>
    <row r="7" s="104" customFormat="1" ht="23.1" customHeight="1" spans="1:22">
      <c r="A7" s="109"/>
      <c r="B7" s="300" t="s">
        <v>104</v>
      </c>
      <c r="C7" s="62" t="s">
        <v>105</v>
      </c>
      <c r="D7" s="120" t="s">
        <v>384</v>
      </c>
      <c r="E7" s="210"/>
      <c r="F7" s="210"/>
      <c r="G7" s="210"/>
      <c r="H7" s="210"/>
      <c r="I7" s="210"/>
      <c r="J7" s="210"/>
      <c r="K7" s="210"/>
      <c r="L7" s="210"/>
      <c r="M7" s="210"/>
      <c r="N7" s="210"/>
      <c r="O7" s="210"/>
      <c r="P7" s="210"/>
      <c r="Q7" s="210"/>
      <c r="R7" s="210"/>
      <c r="S7" s="210"/>
      <c r="T7" s="210"/>
      <c r="U7" s="210"/>
      <c r="V7" s="245"/>
    </row>
    <row r="8" ht="18.95" customHeight="1" spans="1:22">
      <c r="A8" s="301"/>
      <c r="B8" s="301"/>
      <c r="C8" s="302"/>
      <c r="D8" s="240"/>
      <c r="E8" s="240"/>
      <c r="F8" s="240"/>
      <c r="G8" s="240"/>
      <c r="H8" s="240"/>
      <c r="I8" s="240"/>
      <c r="J8" s="240"/>
      <c r="K8" s="240"/>
      <c r="L8" s="240"/>
      <c r="M8" s="240"/>
      <c r="N8" s="240"/>
      <c r="O8" s="240"/>
      <c r="P8" s="240"/>
      <c r="Q8" s="240"/>
      <c r="R8" s="240"/>
      <c r="S8" s="239"/>
      <c r="T8" s="239"/>
      <c r="U8" s="250"/>
      <c r="V8" s="239"/>
    </row>
    <row r="9" ht="18.95" customHeight="1" spans="1:22">
      <c r="A9" s="301"/>
      <c r="B9" s="301"/>
      <c r="C9" s="302"/>
      <c r="D9" s="240"/>
      <c r="E9" s="240"/>
      <c r="F9" s="240"/>
      <c r="G9" s="240"/>
      <c r="H9" s="240"/>
      <c r="I9" s="240"/>
      <c r="J9" s="240"/>
      <c r="K9" s="240"/>
      <c r="L9" s="240"/>
      <c r="M9" s="240"/>
      <c r="N9" s="240"/>
      <c r="O9" s="240"/>
      <c r="P9" s="240"/>
      <c r="Q9" s="240"/>
      <c r="R9" s="240"/>
      <c r="S9" s="239"/>
      <c r="T9" s="239"/>
      <c r="U9" s="250"/>
      <c r="V9" s="239"/>
    </row>
    <row r="10" ht="18.95" customHeight="1" spans="1:22">
      <c r="A10" s="301"/>
      <c r="B10" s="301"/>
      <c r="C10" s="302"/>
      <c r="D10" s="240"/>
      <c r="E10" s="240"/>
      <c r="F10" s="240"/>
      <c r="G10" s="240"/>
      <c r="H10" s="240"/>
      <c r="I10" s="240"/>
      <c r="J10" s="240"/>
      <c r="K10" s="240"/>
      <c r="L10" s="240"/>
      <c r="M10" s="240"/>
      <c r="N10" s="240"/>
      <c r="O10" s="240"/>
      <c r="P10" s="240"/>
      <c r="Q10" s="240"/>
      <c r="R10" s="240"/>
      <c r="S10" s="239"/>
      <c r="T10" s="239"/>
      <c r="U10" s="250"/>
      <c r="V10" s="239"/>
    </row>
    <row r="11" ht="18.95" customHeight="1" spans="1:22">
      <c r="A11" s="301"/>
      <c r="B11" s="301"/>
      <c r="C11" s="302"/>
      <c r="D11" s="240"/>
      <c r="E11" s="240"/>
      <c r="F11" s="240"/>
      <c r="G11" s="240"/>
      <c r="H11" s="240"/>
      <c r="I11" s="240"/>
      <c r="J11" s="240"/>
      <c r="K11" s="240"/>
      <c r="L11" s="240"/>
      <c r="M11" s="240"/>
      <c r="N11" s="240"/>
      <c r="O11" s="240"/>
      <c r="P11" s="240"/>
      <c r="Q11" s="240"/>
      <c r="R11" s="240"/>
      <c r="S11" s="239"/>
      <c r="T11" s="239"/>
      <c r="U11" s="250"/>
      <c r="V11" s="239"/>
    </row>
    <row r="12" ht="18.95" customHeight="1" spans="1:22">
      <c r="A12" s="301"/>
      <c r="B12" s="301"/>
      <c r="C12" s="302"/>
      <c r="D12" s="240"/>
      <c r="E12" s="240"/>
      <c r="F12" s="240"/>
      <c r="G12" s="240"/>
      <c r="H12" s="240"/>
      <c r="I12" s="240"/>
      <c r="J12" s="240"/>
      <c r="K12" s="240"/>
      <c r="L12" s="240"/>
      <c r="M12" s="240"/>
      <c r="N12" s="240"/>
      <c r="O12" s="240"/>
      <c r="P12" s="240"/>
      <c r="Q12" s="240"/>
      <c r="R12" s="240"/>
      <c r="S12" s="239"/>
      <c r="T12" s="239"/>
      <c r="U12" s="250"/>
      <c r="V12" s="239"/>
    </row>
    <row r="13" ht="18.95" customHeight="1" spans="1:22">
      <c r="A13" s="301"/>
      <c r="B13" s="301"/>
      <c r="C13" s="302"/>
      <c r="D13" s="240"/>
      <c r="E13" s="240"/>
      <c r="F13" s="240"/>
      <c r="G13" s="240"/>
      <c r="H13" s="240"/>
      <c r="I13" s="240"/>
      <c r="J13" s="240"/>
      <c r="K13" s="240"/>
      <c r="L13" s="240"/>
      <c r="M13" s="240"/>
      <c r="N13" s="240"/>
      <c r="O13" s="240"/>
      <c r="P13" s="240"/>
      <c r="Q13" s="240"/>
      <c r="R13" s="240"/>
      <c r="S13" s="239"/>
      <c r="T13" s="239"/>
      <c r="U13" s="250"/>
      <c r="V13" s="239"/>
    </row>
    <row r="14" ht="18.95" customHeight="1" spans="1:22">
      <c r="A14" s="301"/>
      <c r="B14" s="301"/>
      <c r="C14" s="302"/>
      <c r="D14" s="240"/>
      <c r="E14" s="240"/>
      <c r="F14" s="240"/>
      <c r="G14" s="240"/>
      <c r="H14" s="240"/>
      <c r="I14" s="240"/>
      <c r="J14" s="240"/>
      <c r="K14" s="240"/>
      <c r="L14" s="240"/>
      <c r="M14" s="240"/>
      <c r="N14" s="240"/>
      <c r="O14" s="240"/>
      <c r="P14" s="240"/>
      <c r="Q14" s="240"/>
      <c r="R14" s="240"/>
      <c r="S14" s="239"/>
      <c r="T14" s="239"/>
      <c r="U14" s="250"/>
      <c r="V14" s="239"/>
    </row>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spans="1:22">
      <c r="A32" s="239"/>
      <c r="B32" s="239"/>
      <c r="C32" s="239"/>
      <c r="D32" s="239"/>
      <c r="E32" s="239"/>
      <c r="F32" s="239"/>
      <c r="G32" s="239"/>
      <c r="H32" s="239"/>
      <c r="I32" s="239"/>
      <c r="J32" s="239"/>
      <c r="K32" s="239"/>
      <c r="L32" s="239"/>
      <c r="M32" s="239"/>
      <c r="N32" s="239"/>
      <c r="O32" s="239"/>
      <c r="P32" s="239"/>
      <c r="Q32" s="239"/>
      <c r="R32" s="239"/>
      <c r="S32" s="239"/>
      <c r="T32" s="239"/>
      <c r="U32" s="239"/>
      <c r="V32" s="239"/>
    </row>
  </sheetData>
  <sheetProtection formatCells="0" formatColumns="0" formatRows="0"/>
  <mergeCells count="25">
    <mergeCell ref="A2:U2"/>
    <mergeCell ref="T3:U3"/>
    <mergeCell ref="E4:H4"/>
    <mergeCell ref="I4:R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393700787401575" right="0.393700787401575" top="0.984251968503937" bottom="0.472440963655006" header="0.393700787401575" footer="0.393700787401575"/>
  <pageSetup paperSize="9" scale="63" orientation="landscape" verticalDpi="3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showGridLines="0" showZeros="0" zoomScale="115" zoomScaleNormal="115" workbookViewId="0">
      <selection activeCell="C29" sqref="C29"/>
    </sheetView>
  </sheetViews>
  <sheetFormatPr defaultColWidth="9.16666666666667" defaultRowHeight="11.25" outlineLevelRow="7"/>
  <cols>
    <col min="1" max="1" width="22.5" style="1" customWidth="1"/>
    <col min="2" max="2" width="16" style="1" customWidth="1"/>
    <col min="3" max="3" width="57.5" style="1" customWidth="1"/>
    <col min="4" max="4" width="35.6666666666667" style="1" customWidth="1"/>
    <col min="5" max="9" width="22" style="1" customWidth="1"/>
    <col min="10" max="22" width="9.16666666666667" style="1" customWidth="1"/>
    <col min="23" max="23" width="6.83333333333333" style="1" customWidth="1"/>
    <col min="24" max="16384" width="9.16666666666667" style="1"/>
  </cols>
  <sheetData>
    <row r="1" ht="12" spans="9:9">
      <c r="I1" s="70" t="s">
        <v>385</v>
      </c>
    </row>
    <row r="2" s="287" customFormat="1" ht="38.85" customHeight="1" spans="1:9">
      <c r="A2" s="289" t="s">
        <v>386</v>
      </c>
      <c r="B2" s="289"/>
      <c r="C2" s="289"/>
      <c r="D2" s="289"/>
      <c r="E2" s="289"/>
      <c r="F2" s="289"/>
      <c r="G2" s="289"/>
      <c r="H2" s="289"/>
      <c r="I2" s="289"/>
    </row>
    <row r="3" s="287" customFormat="1" ht="24.2" customHeight="1" spans="1:10">
      <c r="A3" s="290"/>
      <c r="B3" s="290"/>
      <c r="C3" s="290"/>
      <c r="D3" s="290"/>
      <c r="E3" s="290"/>
      <c r="F3" s="290"/>
      <c r="G3" s="290"/>
      <c r="H3" s="290"/>
      <c r="I3" s="290"/>
      <c r="J3" s="290"/>
    </row>
    <row r="4" s="288" customFormat="1" ht="16.35" customHeight="1" spans="8:9">
      <c r="H4" s="291" t="s">
        <v>87</v>
      </c>
      <c r="I4" s="291"/>
    </row>
    <row r="5" s="288" customFormat="1" ht="25.15" customHeight="1" spans="1:10">
      <c r="A5" s="292" t="s">
        <v>142</v>
      </c>
      <c r="B5" s="293" t="s">
        <v>88</v>
      </c>
      <c r="C5" s="292" t="s">
        <v>143</v>
      </c>
      <c r="D5" s="292" t="s">
        <v>210</v>
      </c>
      <c r="E5" s="292" t="s">
        <v>387</v>
      </c>
      <c r="F5" s="292"/>
      <c r="G5" s="292"/>
      <c r="H5" s="292"/>
      <c r="I5" s="292" t="s">
        <v>232</v>
      </c>
      <c r="J5" s="297"/>
    </row>
    <row r="6" s="288" customFormat="1" ht="25.9" customHeight="1" spans="1:9">
      <c r="A6" s="292"/>
      <c r="B6" s="294"/>
      <c r="C6" s="292"/>
      <c r="D6" s="292"/>
      <c r="E6" s="292" t="s">
        <v>388</v>
      </c>
      <c r="F6" s="292" t="s">
        <v>389</v>
      </c>
      <c r="G6" s="292"/>
      <c r="H6" s="292" t="s">
        <v>390</v>
      </c>
      <c r="I6" s="292"/>
    </row>
    <row r="7" s="288" customFormat="1" ht="35.45" customHeight="1" spans="1:9">
      <c r="A7" s="292"/>
      <c r="B7" s="295"/>
      <c r="C7" s="292"/>
      <c r="D7" s="292"/>
      <c r="E7" s="292"/>
      <c r="F7" s="292" t="s">
        <v>237</v>
      </c>
      <c r="G7" s="292" t="s">
        <v>239</v>
      </c>
      <c r="H7" s="292"/>
      <c r="I7" s="292"/>
    </row>
    <row r="8" s="288" customFormat="1" ht="26.1" customHeight="1" spans="1:9">
      <c r="A8" s="109"/>
      <c r="B8" s="168" t="s">
        <v>104</v>
      </c>
      <c r="C8" s="169" t="s">
        <v>105</v>
      </c>
      <c r="D8" s="120" t="s">
        <v>384</v>
      </c>
      <c r="E8" s="296"/>
      <c r="F8" s="296"/>
      <c r="G8" s="296"/>
      <c r="H8" s="296"/>
      <c r="I8" s="296"/>
    </row>
  </sheetData>
  <sheetProtection formatCells="0" formatColumns="0" formatRows="0"/>
  <mergeCells count="12">
    <mergeCell ref="A2:I2"/>
    <mergeCell ref="A3:J3"/>
    <mergeCell ref="H4:I4"/>
    <mergeCell ref="E5:H5"/>
    <mergeCell ref="F6:G6"/>
    <mergeCell ref="A5:A7"/>
    <mergeCell ref="B5:B7"/>
    <mergeCell ref="C5:C7"/>
    <mergeCell ref="D5:D7"/>
    <mergeCell ref="E6:E7"/>
    <mergeCell ref="H6:H7"/>
    <mergeCell ref="I5:I7"/>
  </mergeCells>
  <printOptions horizontalCentered="1"/>
  <pageMargins left="0.393700787401575" right="0.393700787401575" top="0.984251968503937" bottom="0.472440963655006" header="0.393700787401575" footer="0.393700787401575"/>
  <pageSetup paperSize="9" orientation="landscape" verticalDpi="3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2"/>
  <sheetViews>
    <sheetView showGridLines="0" showZeros="0" zoomScale="145" zoomScaleNormal="145" workbookViewId="0">
      <selection activeCell="E10" sqref="E10"/>
    </sheetView>
  </sheetViews>
  <sheetFormatPr defaultColWidth="9" defaultRowHeight="11.25" outlineLevelCol="2"/>
  <cols>
    <col min="1" max="1" width="37.1666666666667" style="1" customWidth="1"/>
    <col min="2" max="2" width="32.1666666666667" style="1" customWidth="1"/>
    <col min="3" max="3" width="33" style="1" customWidth="1"/>
    <col min="4" max="16384" width="9" style="1"/>
  </cols>
  <sheetData>
    <row r="1" ht="12" spans="3:3">
      <c r="C1" s="70" t="s">
        <v>391</v>
      </c>
    </row>
    <row r="2" ht="24" customHeight="1" spans="1:3">
      <c r="A2" s="280" t="s">
        <v>392</v>
      </c>
      <c r="B2" s="280"/>
      <c r="C2" s="280"/>
    </row>
    <row r="3" ht="18" customHeight="1" spans="1:3">
      <c r="A3" s="280"/>
      <c r="B3" s="280"/>
      <c r="C3" s="280"/>
    </row>
    <row r="4" s="104" customFormat="1" ht="18" customHeight="1" spans="1:3">
      <c r="A4" s="281" t="s">
        <v>393</v>
      </c>
      <c r="B4" s="282"/>
      <c r="C4" s="283" t="s">
        <v>87</v>
      </c>
    </row>
    <row r="5" s="104" customFormat="1" ht="25.5" customHeight="1" spans="1:3">
      <c r="A5" s="211" t="s">
        <v>394</v>
      </c>
      <c r="B5" s="211" t="s">
        <v>395</v>
      </c>
      <c r="C5" s="211" t="s">
        <v>396</v>
      </c>
    </row>
    <row r="6" s="104" customFormat="1" ht="25.5" customHeight="1" spans="1:3">
      <c r="A6" s="211" t="s">
        <v>210</v>
      </c>
      <c r="B6" s="284">
        <v>651000</v>
      </c>
      <c r="C6" s="153"/>
    </row>
    <row r="7" s="279" customFormat="1" ht="25.5" customHeight="1" spans="1:3">
      <c r="A7" s="285" t="s">
        <v>397</v>
      </c>
      <c r="B7" s="284">
        <v>0</v>
      </c>
      <c r="C7" s="285"/>
    </row>
    <row r="8" s="279" customFormat="1" ht="25.5" customHeight="1" spans="1:3">
      <c r="A8" s="285" t="s">
        <v>398</v>
      </c>
      <c r="B8" s="284">
        <v>651000</v>
      </c>
      <c r="C8" s="285"/>
    </row>
    <row r="9" s="279" customFormat="1" ht="25.5" customHeight="1" spans="1:3">
      <c r="A9" s="285" t="s">
        <v>399</v>
      </c>
      <c r="B9" s="286"/>
      <c r="C9" s="285"/>
    </row>
    <row r="10" s="279" customFormat="1" ht="25.5" customHeight="1" spans="1:3">
      <c r="A10" s="285" t="s">
        <v>400</v>
      </c>
      <c r="B10" s="286"/>
      <c r="C10" s="285"/>
    </row>
    <row r="11" s="279" customFormat="1" ht="25.5" customHeight="1" spans="1:3">
      <c r="A11" s="285" t="s">
        <v>401</v>
      </c>
      <c r="B11" s="286"/>
      <c r="C11" s="285"/>
    </row>
    <row r="12" ht="12" spans="1:3">
      <c r="A12" s="104"/>
      <c r="B12" s="104"/>
      <c r="C12" s="104"/>
    </row>
  </sheetData>
  <sheetProtection formatCells="0" formatColumns="0" formatRows="0"/>
  <mergeCells count="1">
    <mergeCell ref="A2:C3"/>
  </mergeCells>
  <printOptions horizontalCentered="1"/>
  <pageMargins left="0.700694444444445" right="0.700694444444445" top="0.751388888888889" bottom="0.751388888888889" header="0.298611111111111" footer="0.298611111111111"/>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26"/>
  <sheetViews>
    <sheetView showGridLines="0" showZeros="0" zoomScale="115" zoomScaleNormal="115" topLeftCell="D1" workbookViewId="0">
      <selection activeCell="I7" sqref="I7:J7"/>
    </sheetView>
  </sheetViews>
  <sheetFormatPr defaultColWidth="9.33333333333333" defaultRowHeight="11.25"/>
  <cols>
    <col min="1" max="1" width="31.1666666666667" style="1" customWidth="1"/>
    <col min="2" max="2" width="33.6666666666667" style="1" customWidth="1"/>
    <col min="3" max="3" width="21.5" style="1" customWidth="1"/>
    <col min="4" max="4" width="21.3333333333333" style="1" customWidth="1"/>
    <col min="5" max="5" width="16" style="1" customWidth="1"/>
    <col min="6" max="6" width="14" style="1" customWidth="1"/>
    <col min="7" max="8" width="10" style="1" customWidth="1"/>
    <col min="9" max="9" width="13.6666666666667" style="1" customWidth="1"/>
    <col min="10" max="10" width="16.1666666666667" style="1" customWidth="1"/>
    <col min="11" max="13" width="10.1666666666667" style="1" customWidth="1"/>
    <col min="14" max="14" width="6.83333333333333" style="1" customWidth="1"/>
    <col min="15" max="15" width="15.6666666666667" style="1" customWidth="1"/>
    <col min="16" max="16" width="9.33333333333333" style="1"/>
    <col min="17" max="17" width="10.1666666666667" style="1" customWidth="1"/>
    <col min="18" max="18" width="16" style="1" customWidth="1"/>
    <col min="19" max="19" width="17.3333333333333" style="1" customWidth="1"/>
    <col min="20" max="20" width="9.33333333333333" style="1"/>
    <col min="21" max="21" width="9.83333333333333" style="1" customWidth="1"/>
    <col min="22" max="16384" width="9.33333333333333" style="1"/>
  </cols>
  <sheetData>
    <row r="1" ht="23.1" customHeight="1" spans="1:21">
      <c r="A1" s="250"/>
      <c r="B1" s="250"/>
      <c r="C1" s="250"/>
      <c r="D1" s="250"/>
      <c r="E1" s="250"/>
      <c r="F1" s="250"/>
      <c r="G1" s="250"/>
      <c r="H1" s="250"/>
      <c r="I1" s="250"/>
      <c r="J1" s="250"/>
      <c r="K1" s="250"/>
      <c r="L1" s="250"/>
      <c r="M1" s="250"/>
      <c r="N1" s="250"/>
      <c r="O1" s="250"/>
      <c r="P1" s="250"/>
      <c r="Q1" s="250"/>
      <c r="R1" s="250"/>
      <c r="S1" s="250"/>
      <c r="T1" s="250"/>
      <c r="U1" s="223" t="s">
        <v>402</v>
      </c>
    </row>
    <row r="2" ht="23.1" customHeight="1" spans="1:21">
      <c r="A2" s="215" t="s">
        <v>403</v>
      </c>
      <c r="B2" s="215"/>
      <c r="C2" s="215"/>
      <c r="D2" s="215"/>
      <c r="E2" s="215"/>
      <c r="F2" s="215"/>
      <c r="G2" s="215"/>
      <c r="H2" s="215"/>
      <c r="I2" s="215"/>
      <c r="J2" s="215"/>
      <c r="K2" s="215"/>
      <c r="L2" s="215"/>
      <c r="M2" s="215"/>
      <c r="N2" s="215"/>
      <c r="O2" s="215"/>
      <c r="P2" s="215"/>
      <c r="Q2" s="215"/>
      <c r="R2" s="215"/>
      <c r="S2" s="215"/>
      <c r="T2" s="215"/>
      <c r="U2" s="215"/>
    </row>
    <row r="3" ht="23.1" customHeight="1" spans="1:21">
      <c r="A3" s="223"/>
      <c r="B3" s="223"/>
      <c r="C3" s="223"/>
      <c r="D3" s="223"/>
      <c r="E3" s="223"/>
      <c r="F3" s="223"/>
      <c r="G3" s="223"/>
      <c r="H3" s="223"/>
      <c r="I3" s="223"/>
      <c r="J3" s="223"/>
      <c r="K3" s="223"/>
      <c r="L3" s="223"/>
      <c r="M3" s="223"/>
      <c r="N3" s="223"/>
      <c r="O3" s="223"/>
      <c r="P3" s="223"/>
      <c r="Q3" s="223"/>
      <c r="R3" s="223"/>
      <c r="S3" s="250"/>
      <c r="T3" s="250"/>
      <c r="U3" s="276" t="s">
        <v>87</v>
      </c>
    </row>
    <row r="4" s="104" customFormat="1" ht="30.75" customHeight="1" spans="1:21">
      <c r="A4" s="217" t="s">
        <v>89</v>
      </c>
      <c r="B4" s="217" t="s">
        <v>312</v>
      </c>
      <c r="C4" s="217" t="s">
        <v>404</v>
      </c>
      <c r="D4" s="236" t="s">
        <v>405</v>
      </c>
      <c r="E4" s="217" t="s">
        <v>406</v>
      </c>
      <c r="F4" s="217"/>
      <c r="G4" s="217"/>
      <c r="H4" s="217"/>
      <c r="I4" s="236" t="s">
        <v>407</v>
      </c>
      <c r="J4" s="271"/>
      <c r="K4" s="271"/>
      <c r="L4" s="271"/>
      <c r="M4" s="271"/>
      <c r="N4" s="271"/>
      <c r="O4" s="247"/>
      <c r="P4" s="217" t="s">
        <v>292</v>
      </c>
      <c r="Q4" s="217"/>
      <c r="R4" s="217" t="s">
        <v>408</v>
      </c>
      <c r="S4" s="217"/>
      <c r="T4" s="217"/>
      <c r="U4" s="217"/>
    </row>
    <row r="5" s="104" customFormat="1" ht="30.75" customHeight="1" spans="1:21">
      <c r="A5" s="217"/>
      <c r="B5" s="217"/>
      <c r="C5" s="217"/>
      <c r="D5" s="217"/>
      <c r="E5" s="237" t="s">
        <v>388</v>
      </c>
      <c r="F5" s="217" t="s">
        <v>409</v>
      </c>
      <c r="G5" s="217" t="s">
        <v>410</v>
      </c>
      <c r="H5" s="217" t="s">
        <v>411</v>
      </c>
      <c r="I5" s="272" t="s">
        <v>412</v>
      </c>
      <c r="J5" s="272" t="s">
        <v>413</v>
      </c>
      <c r="K5" s="272" t="s">
        <v>414</v>
      </c>
      <c r="L5" s="272" t="s">
        <v>415</v>
      </c>
      <c r="M5" s="272" t="s">
        <v>416</v>
      </c>
      <c r="N5" s="272" t="s">
        <v>96</v>
      </c>
      <c r="O5" s="272" t="s">
        <v>388</v>
      </c>
      <c r="P5" s="217" t="s">
        <v>417</v>
      </c>
      <c r="Q5" s="217" t="s">
        <v>418</v>
      </c>
      <c r="R5" s="217" t="s">
        <v>210</v>
      </c>
      <c r="S5" s="217" t="s">
        <v>419</v>
      </c>
      <c r="T5" s="272" t="s">
        <v>414</v>
      </c>
      <c r="U5" s="217" t="s">
        <v>420</v>
      </c>
    </row>
    <row r="6" s="104" customFormat="1" ht="23.25" customHeight="1" spans="1:21">
      <c r="A6" s="217"/>
      <c r="B6" s="217"/>
      <c r="C6" s="217"/>
      <c r="D6" s="217"/>
      <c r="E6" s="237"/>
      <c r="F6" s="217"/>
      <c r="G6" s="217"/>
      <c r="H6" s="217"/>
      <c r="I6" s="238"/>
      <c r="J6" s="238"/>
      <c r="K6" s="238"/>
      <c r="L6" s="238"/>
      <c r="M6" s="238"/>
      <c r="N6" s="238"/>
      <c r="O6" s="238"/>
      <c r="P6" s="217"/>
      <c r="Q6" s="217"/>
      <c r="R6" s="217"/>
      <c r="S6" s="217"/>
      <c r="T6" s="238"/>
      <c r="U6" s="217"/>
    </row>
    <row r="7" s="249" customFormat="1" ht="23.1" customHeight="1" spans="1:21">
      <c r="A7" s="62" t="s">
        <v>105</v>
      </c>
      <c r="B7" s="217"/>
      <c r="C7" s="251">
        <f>SUM(C8:C26)</f>
        <v>25393600</v>
      </c>
      <c r="D7" s="251">
        <f t="shared" ref="D7:U7" si="0">SUM(D8:D26)</f>
        <v>27152000</v>
      </c>
      <c r="E7" s="251">
        <f t="shared" si="0"/>
        <v>3620000</v>
      </c>
      <c r="F7" s="251">
        <f t="shared" si="0"/>
        <v>3620000</v>
      </c>
      <c r="G7" s="251">
        <f t="shared" si="0"/>
        <v>0</v>
      </c>
      <c r="H7" s="251">
        <f t="shared" si="0"/>
        <v>0</v>
      </c>
      <c r="I7" s="251">
        <f t="shared" si="0"/>
        <v>7450000</v>
      </c>
      <c r="J7" s="251">
        <f t="shared" si="0"/>
        <v>22218000</v>
      </c>
      <c r="K7" s="251">
        <f t="shared" si="0"/>
        <v>0</v>
      </c>
      <c r="L7" s="251">
        <f t="shared" si="0"/>
        <v>0</v>
      </c>
      <c r="M7" s="251">
        <f t="shared" si="0"/>
        <v>0</v>
      </c>
      <c r="N7" s="251">
        <f t="shared" si="0"/>
        <v>0</v>
      </c>
      <c r="O7" s="251">
        <f t="shared" si="0"/>
        <v>29668000</v>
      </c>
      <c r="P7" s="251">
        <f t="shared" si="0"/>
        <v>0</v>
      </c>
      <c r="Q7" s="251">
        <f t="shared" si="0"/>
        <v>0</v>
      </c>
      <c r="R7" s="251">
        <f t="shared" si="0"/>
        <v>29668000</v>
      </c>
      <c r="S7" s="251">
        <f t="shared" si="0"/>
        <v>29668000</v>
      </c>
      <c r="T7" s="251">
        <f t="shared" si="0"/>
        <v>0</v>
      </c>
      <c r="U7" s="251">
        <f t="shared" si="0"/>
        <v>0</v>
      </c>
    </row>
    <row r="8" ht="23.1" customHeight="1" spans="1:21">
      <c r="A8" s="252" t="s">
        <v>421</v>
      </c>
      <c r="B8" s="253" t="s">
        <v>422</v>
      </c>
      <c r="C8" s="254">
        <v>360000</v>
      </c>
      <c r="D8" s="254">
        <v>360000</v>
      </c>
      <c r="E8" s="254">
        <v>0</v>
      </c>
      <c r="F8" s="254">
        <v>0</v>
      </c>
      <c r="G8" s="254">
        <v>0</v>
      </c>
      <c r="H8" s="254">
        <v>0</v>
      </c>
      <c r="I8" s="254">
        <v>0</v>
      </c>
      <c r="J8" s="254">
        <v>360000</v>
      </c>
      <c r="K8" s="254">
        <v>0</v>
      </c>
      <c r="L8" s="254">
        <v>0</v>
      </c>
      <c r="M8" s="254">
        <v>0</v>
      </c>
      <c r="N8" s="254">
        <v>0</v>
      </c>
      <c r="O8" s="254">
        <v>360000</v>
      </c>
      <c r="P8" s="254" t="s">
        <v>384</v>
      </c>
      <c r="Q8" s="254">
        <v>0</v>
      </c>
      <c r="R8" s="254">
        <v>360000</v>
      </c>
      <c r="S8" s="254">
        <v>360000</v>
      </c>
      <c r="T8" s="254">
        <v>0</v>
      </c>
      <c r="U8" s="254">
        <v>0</v>
      </c>
    </row>
    <row r="9" ht="23.1" customHeight="1" spans="1:21">
      <c r="A9" s="255" t="s">
        <v>111</v>
      </c>
      <c r="B9" s="256" t="s">
        <v>423</v>
      </c>
      <c r="C9" s="257">
        <v>1480000</v>
      </c>
      <c r="D9" s="257">
        <v>1458000</v>
      </c>
      <c r="E9" s="257">
        <v>0</v>
      </c>
      <c r="F9" s="257">
        <v>0</v>
      </c>
      <c r="G9" s="257">
        <v>0</v>
      </c>
      <c r="H9" s="257">
        <v>0</v>
      </c>
      <c r="I9" s="257">
        <v>1470000</v>
      </c>
      <c r="J9" s="257">
        <v>0</v>
      </c>
      <c r="K9" s="257">
        <v>0</v>
      </c>
      <c r="L9" s="257">
        <v>0</v>
      </c>
      <c r="M9" s="257">
        <v>0</v>
      </c>
      <c r="N9" s="257">
        <v>0</v>
      </c>
      <c r="O9" s="257">
        <v>1470000</v>
      </c>
      <c r="P9" s="257" t="s">
        <v>384</v>
      </c>
      <c r="Q9" s="257">
        <v>0</v>
      </c>
      <c r="R9" s="257">
        <v>1470000</v>
      </c>
      <c r="S9" s="257">
        <v>1470000</v>
      </c>
      <c r="T9" s="277"/>
      <c r="U9" s="277"/>
    </row>
    <row r="10" ht="23.1" customHeight="1" spans="1:21">
      <c r="A10" s="255" t="s">
        <v>111</v>
      </c>
      <c r="B10" s="256" t="s">
        <v>424</v>
      </c>
      <c r="C10" s="257">
        <v>6020000</v>
      </c>
      <c r="D10" s="257">
        <v>5966000</v>
      </c>
      <c r="E10" s="257">
        <v>0</v>
      </c>
      <c r="F10" s="257">
        <v>0</v>
      </c>
      <c r="G10" s="257">
        <v>0</v>
      </c>
      <c r="H10" s="257">
        <v>0</v>
      </c>
      <c r="I10" s="257">
        <v>5980000</v>
      </c>
      <c r="J10" s="257">
        <v>0</v>
      </c>
      <c r="K10" s="257">
        <v>0</v>
      </c>
      <c r="L10" s="257">
        <v>0</v>
      </c>
      <c r="M10" s="257">
        <v>0</v>
      </c>
      <c r="N10" s="257">
        <v>0</v>
      </c>
      <c r="O10" s="257">
        <v>5980000</v>
      </c>
      <c r="P10" s="257" t="s">
        <v>384</v>
      </c>
      <c r="Q10" s="257">
        <v>0</v>
      </c>
      <c r="R10" s="257">
        <v>5980000</v>
      </c>
      <c r="S10" s="257">
        <v>5980000</v>
      </c>
      <c r="T10" s="278"/>
      <c r="U10" s="278"/>
    </row>
    <row r="11" ht="23.1" customHeight="1" spans="1:21">
      <c r="A11" s="258" t="s">
        <v>113</v>
      </c>
      <c r="B11" s="259" t="s">
        <v>425</v>
      </c>
      <c r="C11" s="251">
        <v>1734000</v>
      </c>
      <c r="D11" s="251">
        <v>1734000</v>
      </c>
      <c r="E11" s="251">
        <v>0</v>
      </c>
      <c r="F11" s="251">
        <v>0</v>
      </c>
      <c r="G11" s="251">
        <v>0</v>
      </c>
      <c r="H11" s="251">
        <v>0</v>
      </c>
      <c r="I11" s="251">
        <v>0</v>
      </c>
      <c r="J11" s="251">
        <v>1734000</v>
      </c>
      <c r="K11" s="251">
        <v>0</v>
      </c>
      <c r="L11" s="251">
        <v>0</v>
      </c>
      <c r="M11" s="251">
        <v>0</v>
      </c>
      <c r="N11" s="251">
        <v>0</v>
      </c>
      <c r="O11" s="251">
        <v>1734000</v>
      </c>
      <c r="P11" s="251" t="s">
        <v>384</v>
      </c>
      <c r="Q11" s="251">
        <v>0</v>
      </c>
      <c r="R11" s="251">
        <v>1734000</v>
      </c>
      <c r="S11" s="251">
        <v>1734000</v>
      </c>
      <c r="T11" s="251">
        <v>0</v>
      </c>
      <c r="U11" s="251">
        <v>0</v>
      </c>
    </row>
    <row r="12" ht="23.1" customHeight="1" spans="1:21">
      <c r="A12" s="258" t="s">
        <v>113</v>
      </c>
      <c r="B12" s="259" t="s">
        <v>426</v>
      </c>
      <c r="C12" s="251">
        <v>5342000</v>
      </c>
      <c r="D12" s="251">
        <v>5184000</v>
      </c>
      <c r="E12" s="251">
        <v>0</v>
      </c>
      <c r="F12" s="251">
        <v>0</v>
      </c>
      <c r="G12" s="251">
        <v>0</v>
      </c>
      <c r="H12" s="251">
        <v>0</v>
      </c>
      <c r="I12" s="251">
        <v>0</v>
      </c>
      <c r="J12" s="251">
        <v>5184000</v>
      </c>
      <c r="K12" s="251">
        <v>0</v>
      </c>
      <c r="L12" s="251">
        <v>0</v>
      </c>
      <c r="M12" s="251">
        <v>0</v>
      </c>
      <c r="N12" s="251">
        <v>0</v>
      </c>
      <c r="O12" s="251">
        <v>5184000</v>
      </c>
      <c r="P12" s="251" t="s">
        <v>384</v>
      </c>
      <c r="Q12" s="251">
        <v>0</v>
      </c>
      <c r="R12" s="251">
        <v>5184000</v>
      </c>
      <c r="S12" s="251">
        <v>5184000</v>
      </c>
      <c r="T12" s="251">
        <v>0</v>
      </c>
      <c r="U12" s="251">
        <v>0</v>
      </c>
    </row>
    <row r="13" ht="23.1" customHeight="1" spans="1:21">
      <c r="A13" s="258" t="s">
        <v>115</v>
      </c>
      <c r="B13" s="259" t="s">
        <v>427</v>
      </c>
      <c r="C13" s="251">
        <v>1830000</v>
      </c>
      <c r="D13" s="251">
        <v>1800000</v>
      </c>
      <c r="E13" s="251" t="s">
        <v>384</v>
      </c>
      <c r="F13" s="251">
        <v>0</v>
      </c>
      <c r="G13" s="251">
        <v>0</v>
      </c>
      <c r="H13" s="251">
        <v>0</v>
      </c>
      <c r="I13" s="251">
        <v>0</v>
      </c>
      <c r="J13" s="251">
        <v>1800000</v>
      </c>
      <c r="K13" s="251">
        <v>0</v>
      </c>
      <c r="L13" s="251">
        <v>0</v>
      </c>
      <c r="M13" s="251">
        <v>0</v>
      </c>
      <c r="N13" s="251">
        <v>0</v>
      </c>
      <c r="O13" s="251">
        <v>1800000</v>
      </c>
      <c r="P13" s="251" t="s">
        <v>384</v>
      </c>
      <c r="Q13" s="251">
        <v>0</v>
      </c>
      <c r="R13" s="251">
        <v>1800000</v>
      </c>
      <c r="S13" s="251">
        <v>1800000</v>
      </c>
      <c r="T13" s="251">
        <v>0</v>
      </c>
      <c r="U13" s="251">
        <v>0</v>
      </c>
    </row>
    <row r="14" ht="23.1" customHeight="1" spans="1:21">
      <c r="A14" s="258" t="s">
        <v>115</v>
      </c>
      <c r="B14" s="259" t="s">
        <v>425</v>
      </c>
      <c r="C14" s="251">
        <v>670000</v>
      </c>
      <c r="D14" s="251">
        <v>630000</v>
      </c>
      <c r="E14" s="251" t="s">
        <v>384</v>
      </c>
      <c r="F14" s="251">
        <v>0</v>
      </c>
      <c r="G14" s="251">
        <v>0</v>
      </c>
      <c r="H14" s="251">
        <v>0</v>
      </c>
      <c r="I14" s="251">
        <v>0</v>
      </c>
      <c r="J14" s="251">
        <v>640000</v>
      </c>
      <c r="K14" s="251">
        <v>0</v>
      </c>
      <c r="L14" s="251">
        <v>0</v>
      </c>
      <c r="M14" s="251">
        <v>0</v>
      </c>
      <c r="N14" s="251">
        <v>0</v>
      </c>
      <c r="O14" s="251">
        <v>640000</v>
      </c>
      <c r="P14" s="251" t="s">
        <v>384</v>
      </c>
      <c r="Q14" s="251">
        <v>0</v>
      </c>
      <c r="R14" s="251">
        <v>640000</v>
      </c>
      <c r="S14" s="251">
        <v>640000</v>
      </c>
      <c r="T14" s="251">
        <v>0</v>
      </c>
      <c r="U14" s="251">
        <v>0</v>
      </c>
    </row>
    <row r="15" ht="23.1" customHeight="1" spans="1:21">
      <c r="A15" s="260" t="s">
        <v>117</v>
      </c>
      <c r="B15" s="261" t="s">
        <v>426</v>
      </c>
      <c r="C15" s="251">
        <v>0</v>
      </c>
      <c r="D15" s="251"/>
      <c r="E15" s="262" t="s">
        <v>384</v>
      </c>
      <c r="F15" s="251"/>
      <c r="G15" s="251"/>
      <c r="H15" s="251"/>
      <c r="I15" s="251"/>
      <c r="J15" s="251">
        <v>1890000</v>
      </c>
      <c r="K15" s="251"/>
      <c r="L15" s="251"/>
      <c r="M15" s="251"/>
      <c r="N15" s="251"/>
      <c r="O15" s="251">
        <v>1890000</v>
      </c>
      <c r="P15" s="251"/>
      <c r="Q15" s="251"/>
      <c r="R15" s="251">
        <v>1890000</v>
      </c>
      <c r="S15" s="251">
        <v>1890000</v>
      </c>
      <c r="T15" s="263"/>
      <c r="U15" s="263"/>
    </row>
    <row r="16" ht="23.1" customHeight="1" spans="1:21">
      <c r="A16" s="260" t="s">
        <v>117</v>
      </c>
      <c r="B16" s="261" t="s">
        <v>428</v>
      </c>
      <c r="C16" s="263"/>
      <c r="D16" s="263"/>
      <c r="E16" s="262" t="s">
        <v>384</v>
      </c>
      <c r="F16" s="263"/>
      <c r="G16" s="263"/>
      <c r="H16" s="263"/>
      <c r="I16" s="263"/>
      <c r="J16" s="251">
        <v>560000</v>
      </c>
      <c r="K16" s="251"/>
      <c r="L16" s="251"/>
      <c r="M16" s="251"/>
      <c r="N16" s="251"/>
      <c r="O16" s="251">
        <v>560000</v>
      </c>
      <c r="P16" s="251"/>
      <c r="Q16" s="251"/>
      <c r="R16" s="251">
        <v>560000</v>
      </c>
      <c r="S16" s="251">
        <v>560000</v>
      </c>
      <c r="T16" s="263"/>
      <c r="U16" s="263"/>
    </row>
    <row r="17" ht="23.1" customHeight="1" spans="1:21">
      <c r="A17" s="260" t="s">
        <v>119</v>
      </c>
      <c r="B17" s="261" t="s">
        <v>426</v>
      </c>
      <c r="C17" s="263">
        <v>1433600</v>
      </c>
      <c r="D17" s="263">
        <v>1433600</v>
      </c>
      <c r="E17" s="263">
        <v>0</v>
      </c>
      <c r="F17" s="263">
        <v>0</v>
      </c>
      <c r="G17" s="263">
        <v>0</v>
      </c>
      <c r="H17" s="263">
        <v>0</v>
      </c>
      <c r="I17" s="263">
        <v>0</v>
      </c>
      <c r="J17" s="263">
        <v>1433600</v>
      </c>
      <c r="K17" s="263">
        <v>0</v>
      </c>
      <c r="L17" s="263">
        <v>0</v>
      </c>
      <c r="M17" s="263">
        <v>0</v>
      </c>
      <c r="N17" s="263">
        <v>0</v>
      </c>
      <c r="O17" s="263">
        <v>1433600</v>
      </c>
      <c r="P17" s="263" t="s">
        <v>384</v>
      </c>
      <c r="Q17" s="263">
        <v>0</v>
      </c>
      <c r="R17" s="263">
        <v>1433600</v>
      </c>
      <c r="S17" s="263">
        <v>1433600</v>
      </c>
      <c r="T17" s="263">
        <v>0</v>
      </c>
      <c r="U17" s="263">
        <v>0</v>
      </c>
    </row>
    <row r="18" ht="23.1" customHeight="1" spans="1:21">
      <c r="A18" s="260" t="s">
        <v>119</v>
      </c>
      <c r="B18" s="261" t="s">
        <v>428</v>
      </c>
      <c r="C18" s="263">
        <v>434000</v>
      </c>
      <c r="D18" s="263">
        <v>436400</v>
      </c>
      <c r="E18" s="263">
        <v>0</v>
      </c>
      <c r="F18" s="263">
        <v>0</v>
      </c>
      <c r="G18" s="263">
        <v>0</v>
      </c>
      <c r="H18" s="263">
        <v>0</v>
      </c>
      <c r="I18" s="263">
        <v>0</v>
      </c>
      <c r="J18" s="263">
        <v>436400</v>
      </c>
      <c r="K18" s="263">
        <v>0</v>
      </c>
      <c r="L18" s="263">
        <v>0</v>
      </c>
      <c r="M18" s="263">
        <v>0</v>
      </c>
      <c r="N18" s="263">
        <v>0</v>
      </c>
      <c r="O18" s="263">
        <v>436400</v>
      </c>
      <c r="P18" s="263" t="s">
        <v>384</v>
      </c>
      <c r="Q18" s="263">
        <v>0</v>
      </c>
      <c r="R18" s="263">
        <v>436400</v>
      </c>
      <c r="S18" s="263">
        <v>436400</v>
      </c>
      <c r="T18" s="263">
        <v>0</v>
      </c>
      <c r="U18" s="263">
        <v>0</v>
      </c>
    </row>
    <row r="19" ht="23.1" customHeight="1" spans="1:21">
      <c r="A19" s="258" t="s">
        <v>121</v>
      </c>
      <c r="B19" s="264" t="s">
        <v>428</v>
      </c>
      <c r="C19" s="251">
        <v>1480000</v>
      </c>
      <c r="D19" s="251">
        <v>1670000</v>
      </c>
      <c r="E19" s="251">
        <v>0</v>
      </c>
      <c r="F19" s="251">
        <v>0</v>
      </c>
      <c r="G19" s="251">
        <v>0</v>
      </c>
      <c r="H19" s="251">
        <v>0</v>
      </c>
      <c r="I19" s="251">
        <v>0</v>
      </c>
      <c r="J19" s="251">
        <v>1670000</v>
      </c>
      <c r="K19" s="251">
        <v>0</v>
      </c>
      <c r="L19" s="251">
        <v>0</v>
      </c>
      <c r="M19" s="251">
        <v>0</v>
      </c>
      <c r="N19" s="251">
        <v>0</v>
      </c>
      <c r="O19" s="251">
        <v>1670000</v>
      </c>
      <c r="P19" s="251"/>
      <c r="Q19" s="251">
        <v>0</v>
      </c>
      <c r="R19" s="251">
        <v>1670000</v>
      </c>
      <c r="S19" s="251">
        <v>1670000</v>
      </c>
      <c r="T19" s="251">
        <v>0</v>
      </c>
      <c r="U19" s="251">
        <v>0</v>
      </c>
    </row>
    <row r="20" ht="23.1" customHeight="1" spans="1:21">
      <c r="A20" s="265" t="s">
        <v>429</v>
      </c>
      <c r="B20" s="264" t="s">
        <v>427</v>
      </c>
      <c r="C20" s="251">
        <v>900000</v>
      </c>
      <c r="D20" s="251">
        <v>900000</v>
      </c>
      <c r="E20" s="251">
        <v>0</v>
      </c>
      <c r="F20" s="251">
        <v>0</v>
      </c>
      <c r="G20" s="251">
        <v>0</v>
      </c>
      <c r="H20" s="251">
        <v>0</v>
      </c>
      <c r="I20" s="251">
        <v>0</v>
      </c>
      <c r="J20" s="251">
        <v>900000</v>
      </c>
      <c r="K20" s="251">
        <v>0</v>
      </c>
      <c r="L20" s="251">
        <v>0</v>
      </c>
      <c r="M20" s="251">
        <v>0</v>
      </c>
      <c r="N20" s="251">
        <v>0</v>
      </c>
      <c r="O20" s="251">
        <v>900000</v>
      </c>
      <c r="P20" s="251" t="s">
        <v>430</v>
      </c>
      <c r="Q20" s="251">
        <v>0</v>
      </c>
      <c r="R20" s="251">
        <v>900000</v>
      </c>
      <c r="S20" s="251">
        <v>900000</v>
      </c>
      <c r="T20" s="251">
        <v>0</v>
      </c>
      <c r="U20" s="251">
        <v>0</v>
      </c>
    </row>
    <row r="21" ht="23.1" customHeight="1" spans="1:21">
      <c r="A21" s="265" t="s">
        <v>431</v>
      </c>
      <c r="B21" s="266" t="s">
        <v>432</v>
      </c>
      <c r="C21" s="251">
        <v>350000</v>
      </c>
      <c r="D21" s="251">
        <v>360000</v>
      </c>
      <c r="E21" s="251"/>
      <c r="F21" s="251"/>
      <c r="G21" s="251">
        <v>0</v>
      </c>
      <c r="H21" s="251">
        <v>0</v>
      </c>
      <c r="I21" s="251">
        <v>0</v>
      </c>
      <c r="J21" s="251">
        <v>390000</v>
      </c>
      <c r="K21" s="251">
        <v>0</v>
      </c>
      <c r="L21" s="251">
        <v>0</v>
      </c>
      <c r="M21" s="251">
        <v>0</v>
      </c>
      <c r="N21" s="251">
        <v>0</v>
      </c>
      <c r="O21" s="251">
        <v>390000</v>
      </c>
      <c r="P21" s="251"/>
      <c r="Q21" s="251"/>
      <c r="R21" s="251">
        <v>390000</v>
      </c>
      <c r="S21" s="251">
        <v>390000</v>
      </c>
      <c r="T21" s="251">
        <v>0</v>
      </c>
      <c r="U21" s="251">
        <v>0</v>
      </c>
    </row>
    <row r="22" ht="23.1" customHeight="1" spans="1:21">
      <c r="A22" s="258" t="s">
        <v>129</v>
      </c>
      <c r="B22" s="259" t="s">
        <v>428</v>
      </c>
      <c r="C22" s="267">
        <v>452000</v>
      </c>
      <c r="D22" s="267">
        <v>374400</v>
      </c>
      <c r="E22" s="251">
        <v>0</v>
      </c>
      <c r="F22" s="251">
        <v>0</v>
      </c>
      <c r="G22" s="251">
        <v>0</v>
      </c>
      <c r="H22" s="251">
        <v>0</v>
      </c>
      <c r="I22" s="251">
        <v>0</v>
      </c>
      <c r="J22" s="251">
        <v>374400</v>
      </c>
      <c r="K22" s="251">
        <v>0</v>
      </c>
      <c r="L22" s="251">
        <v>0</v>
      </c>
      <c r="M22" s="251">
        <v>0</v>
      </c>
      <c r="N22" s="251">
        <v>0</v>
      </c>
      <c r="O22" s="251">
        <v>374400</v>
      </c>
      <c r="P22" s="251" t="s">
        <v>384</v>
      </c>
      <c r="Q22" s="251">
        <v>0</v>
      </c>
      <c r="R22" s="251">
        <v>374400</v>
      </c>
      <c r="S22" s="251">
        <v>374400</v>
      </c>
      <c r="T22" s="251">
        <v>0</v>
      </c>
      <c r="U22" s="251">
        <v>0</v>
      </c>
    </row>
    <row r="23" ht="23.1" customHeight="1" spans="1:21">
      <c r="A23" s="258" t="s">
        <v>129</v>
      </c>
      <c r="B23" s="259" t="s">
        <v>426</v>
      </c>
      <c r="C23" s="267">
        <v>1808000</v>
      </c>
      <c r="D23" s="267">
        <v>1225600</v>
      </c>
      <c r="E23" s="251">
        <v>0</v>
      </c>
      <c r="F23" s="251">
        <v>0</v>
      </c>
      <c r="G23" s="251">
        <v>0</v>
      </c>
      <c r="H23" s="251">
        <v>0</v>
      </c>
      <c r="I23" s="251">
        <v>0</v>
      </c>
      <c r="J23" s="251">
        <v>1225600</v>
      </c>
      <c r="K23" s="251">
        <v>0</v>
      </c>
      <c r="L23" s="251">
        <v>0</v>
      </c>
      <c r="M23" s="251">
        <v>0</v>
      </c>
      <c r="N23" s="251">
        <v>0</v>
      </c>
      <c r="O23" s="251">
        <v>1225600</v>
      </c>
      <c r="P23" s="251" t="s">
        <v>384</v>
      </c>
      <c r="Q23" s="251">
        <v>0</v>
      </c>
      <c r="R23" s="251">
        <v>1225600</v>
      </c>
      <c r="S23" s="251">
        <v>1225600</v>
      </c>
      <c r="T23" s="251">
        <v>0</v>
      </c>
      <c r="U23" s="251">
        <v>0</v>
      </c>
    </row>
    <row r="24" ht="23.1" customHeight="1" spans="1:21">
      <c r="A24" s="169" t="s">
        <v>131</v>
      </c>
      <c r="B24" s="217"/>
      <c r="C24" s="251">
        <v>0</v>
      </c>
      <c r="D24" s="251"/>
      <c r="E24" s="262"/>
      <c r="F24" s="251"/>
      <c r="G24" s="251"/>
      <c r="H24" s="251"/>
      <c r="I24" s="273"/>
      <c r="J24" s="273"/>
      <c r="K24" s="273"/>
      <c r="L24" s="273"/>
      <c r="M24" s="273"/>
      <c r="N24" s="273"/>
      <c r="O24" s="273"/>
      <c r="P24" s="251"/>
      <c r="Q24" s="251"/>
      <c r="R24" s="251"/>
      <c r="S24" s="251"/>
      <c r="T24" s="273"/>
      <c r="U24" s="251"/>
    </row>
    <row r="25" ht="23.1" customHeight="1" spans="1:21">
      <c r="A25" s="169" t="s">
        <v>135</v>
      </c>
      <c r="B25" s="169"/>
      <c r="C25" s="262"/>
      <c r="D25" s="262"/>
      <c r="E25" s="268">
        <v>0</v>
      </c>
      <c r="F25" s="269"/>
      <c r="G25" s="269"/>
      <c r="H25" s="269"/>
      <c r="I25" s="269"/>
      <c r="J25" s="269"/>
      <c r="K25" s="269"/>
      <c r="L25" s="269"/>
      <c r="M25" s="269"/>
      <c r="N25" s="269"/>
      <c r="O25" s="274"/>
      <c r="P25" s="275"/>
      <c r="Q25" s="275"/>
      <c r="R25" s="275"/>
      <c r="S25" s="275"/>
      <c r="T25" s="275"/>
      <c r="U25" s="275"/>
    </row>
    <row r="26" ht="23.1" customHeight="1" spans="1:21">
      <c r="A26" s="270" t="s">
        <v>137</v>
      </c>
      <c r="B26" s="217" t="s">
        <v>433</v>
      </c>
      <c r="C26" s="251">
        <v>1100000</v>
      </c>
      <c r="D26" s="251">
        <v>3620000</v>
      </c>
      <c r="E26" s="262">
        <v>3620000</v>
      </c>
      <c r="F26" s="251">
        <v>3620000</v>
      </c>
      <c r="G26" s="251"/>
      <c r="H26" s="251"/>
      <c r="I26" s="273"/>
      <c r="J26" s="273">
        <v>3620000</v>
      </c>
      <c r="K26" s="273"/>
      <c r="L26" s="273"/>
      <c r="M26" s="273"/>
      <c r="N26" s="273"/>
      <c r="O26" s="273">
        <v>3620000</v>
      </c>
      <c r="P26" s="251"/>
      <c r="Q26" s="251"/>
      <c r="R26" s="251">
        <v>3620000</v>
      </c>
      <c r="S26" s="251">
        <v>3620000</v>
      </c>
      <c r="T26" s="273"/>
      <c r="U26" s="251"/>
    </row>
  </sheetData>
  <sheetProtection formatCells="0" formatColumns="0" formatRows="0"/>
  <mergeCells count="26">
    <mergeCell ref="A2:U2"/>
    <mergeCell ref="E4:H4"/>
    <mergeCell ref="I4:O4"/>
    <mergeCell ref="P4:Q4"/>
    <mergeCell ref="R4:U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s>
  <printOptions horizontalCentered="1"/>
  <pageMargins left="0.393700787401575" right="0.393700787401575" top="0.590551181102362" bottom="0.590551181102362" header="0.393700787401575" footer="0.393700787401575"/>
  <pageSetup paperSize="9" scale="55" orientation="landscape" verticalDpi="300"/>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15"/>
  <sheetViews>
    <sheetView showGridLines="0" showZeros="0" zoomScale="115" zoomScaleNormal="115" topLeftCell="D1" workbookViewId="0">
      <selection activeCell="F26" sqref="F26"/>
    </sheetView>
  </sheetViews>
  <sheetFormatPr defaultColWidth="9.16666666666667" defaultRowHeight="11.25"/>
  <cols>
    <col min="1" max="1" width="21.6666666666667" style="1" customWidth="1"/>
    <col min="2" max="2" width="18.6666666666667" style="1" customWidth="1"/>
    <col min="3" max="3" width="59" style="1" customWidth="1"/>
    <col min="4" max="4" width="13.5" style="1" customWidth="1"/>
    <col min="5" max="21" width="9" style="1" customWidth="1"/>
    <col min="22" max="26" width="6.83333333333333" style="1" customWidth="1"/>
    <col min="27" max="16384" width="9.16666666666667" style="1"/>
  </cols>
  <sheetData>
    <row r="1" ht="24.75" customHeight="1" spans="1:26">
      <c r="A1" s="232"/>
      <c r="B1" s="232"/>
      <c r="C1" s="232"/>
      <c r="D1" s="232"/>
      <c r="E1" s="232"/>
      <c r="F1" s="232"/>
      <c r="G1" s="232"/>
      <c r="H1" s="232"/>
      <c r="I1" s="232"/>
      <c r="J1" s="232"/>
      <c r="K1" s="232"/>
      <c r="L1" s="232"/>
      <c r="M1" s="232"/>
      <c r="N1" s="232"/>
      <c r="O1" s="232"/>
      <c r="P1" s="240"/>
      <c r="Q1" s="240"/>
      <c r="R1" s="240"/>
      <c r="S1" s="239"/>
      <c r="T1" s="239"/>
      <c r="U1" s="244" t="s">
        <v>434</v>
      </c>
      <c r="V1" s="239"/>
      <c r="W1" s="239"/>
      <c r="X1" s="239"/>
      <c r="Y1" s="239"/>
      <c r="Z1" s="239"/>
    </row>
    <row r="2" ht="24.75" customHeight="1" spans="1:26">
      <c r="A2" s="233" t="s">
        <v>435</v>
      </c>
      <c r="B2" s="233"/>
      <c r="C2" s="233"/>
      <c r="D2" s="233"/>
      <c r="E2" s="233"/>
      <c r="F2" s="233"/>
      <c r="G2" s="233"/>
      <c r="H2" s="233"/>
      <c r="I2" s="233"/>
      <c r="J2" s="233"/>
      <c r="K2" s="233"/>
      <c r="L2" s="233"/>
      <c r="M2" s="233"/>
      <c r="N2" s="233"/>
      <c r="O2" s="233"/>
      <c r="P2" s="233"/>
      <c r="Q2" s="233"/>
      <c r="R2" s="233"/>
      <c r="S2" s="233"/>
      <c r="T2" s="233"/>
      <c r="U2" s="233"/>
      <c r="V2" s="239"/>
      <c r="W2" s="239"/>
      <c r="X2" s="239"/>
      <c r="Y2" s="239"/>
      <c r="Z2" s="239"/>
    </row>
    <row r="3" s="104" customFormat="1" ht="24.75" customHeight="1" spans="1:26">
      <c r="A3" s="234"/>
      <c r="B3" s="232"/>
      <c r="C3" s="232"/>
      <c r="D3" s="232"/>
      <c r="E3" s="232"/>
      <c r="F3" s="232"/>
      <c r="G3" s="232"/>
      <c r="H3" s="232"/>
      <c r="I3" s="232"/>
      <c r="J3" s="232"/>
      <c r="K3" s="232"/>
      <c r="L3" s="232"/>
      <c r="M3" s="232"/>
      <c r="N3" s="232"/>
      <c r="O3" s="232"/>
      <c r="P3" s="241"/>
      <c r="Q3" s="241"/>
      <c r="R3" s="241"/>
      <c r="S3" s="245"/>
      <c r="T3" s="246" t="s">
        <v>87</v>
      </c>
      <c r="U3" s="246"/>
      <c r="V3" s="245"/>
      <c r="W3" s="245"/>
      <c r="X3" s="245"/>
      <c r="Y3" s="245"/>
      <c r="Z3" s="245"/>
    </row>
    <row r="4" s="104" customFormat="1" ht="24.75" customHeight="1" spans="1:26">
      <c r="A4" s="227" t="s">
        <v>142</v>
      </c>
      <c r="B4" s="217" t="s">
        <v>88</v>
      </c>
      <c r="C4" s="114" t="s">
        <v>436</v>
      </c>
      <c r="D4" s="235" t="s">
        <v>144</v>
      </c>
      <c r="E4" s="217" t="s">
        <v>231</v>
      </c>
      <c r="F4" s="217"/>
      <c r="G4" s="217"/>
      <c r="H4" s="236"/>
      <c r="I4" s="217" t="s">
        <v>232</v>
      </c>
      <c r="J4" s="217"/>
      <c r="K4" s="217"/>
      <c r="L4" s="217"/>
      <c r="M4" s="217"/>
      <c r="N4" s="217"/>
      <c r="O4" s="217"/>
      <c r="P4" s="217"/>
      <c r="Q4" s="217"/>
      <c r="R4" s="217"/>
      <c r="S4" s="247" t="s">
        <v>383</v>
      </c>
      <c r="T4" s="238" t="s">
        <v>234</v>
      </c>
      <c r="U4" s="248" t="s">
        <v>235</v>
      </c>
      <c r="V4" s="245"/>
      <c r="W4" s="245"/>
      <c r="X4" s="245"/>
      <c r="Y4" s="245"/>
      <c r="Z4" s="245"/>
    </row>
    <row r="5" s="104" customFormat="1" ht="24.75" customHeight="1" spans="1:26">
      <c r="A5" s="227"/>
      <c r="B5" s="217"/>
      <c r="C5" s="114"/>
      <c r="D5" s="237"/>
      <c r="E5" s="238" t="s">
        <v>210</v>
      </c>
      <c r="F5" s="238" t="s">
        <v>237</v>
      </c>
      <c r="G5" s="238" t="s">
        <v>238</v>
      </c>
      <c r="H5" s="238" t="s">
        <v>239</v>
      </c>
      <c r="I5" s="238" t="s">
        <v>210</v>
      </c>
      <c r="J5" s="242" t="s">
        <v>240</v>
      </c>
      <c r="K5" s="242" t="s">
        <v>241</v>
      </c>
      <c r="L5" s="242" t="s">
        <v>242</v>
      </c>
      <c r="M5" s="242" t="s">
        <v>243</v>
      </c>
      <c r="N5" s="238" t="s">
        <v>244</v>
      </c>
      <c r="O5" s="238" t="s">
        <v>245</v>
      </c>
      <c r="P5" s="238" t="s">
        <v>246</v>
      </c>
      <c r="Q5" s="238" t="s">
        <v>247</v>
      </c>
      <c r="R5" s="238" t="s">
        <v>248</v>
      </c>
      <c r="S5" s="217"/>
      <c r="T5" s="217"/>
      <c r="U5" s="237"/>
      <c r="V5" s="245"/>
      <c r="W5" s="245"/>
      <c r="X5" s="245"/>
      <c r="Y5" s="245"/>
      <c r="Z5" s="245"/>
    </row>
    <row r="6" s="104" customFormat="1" ht="30.75" customHeight="1" spans="1:26">
      <c r="A6" s="227"/>
      <c r="B6" s="217"/>
      <c r="C6" s="114"/>
      <c r="D6" s="237"/>
      <c r="E6" s="217"/>
      <c r="F6" s="217"/>
      <c r="G6" s="217"/>
      <c r="H6" s="217"/>
      <c r="I6" s="217"/>
      <c r="J6" s="243"/>
      <c r="K6" s="243"/>
      <c r="L6" s="243"/>
      <c r="M6" s="243"/>
      <c r="N6" s="217"/>
      <c r="O6" s="217"/>
      <c r="P6" s="217"/>
      <c r="Q6" s="217"/>
      <c r="R6" s="217"/>
      <c r="S6" s="217"/>
      <c r="T6" s="217"/>
      <c r="U6" s="237"/>
      <c r="V6" s="245"/>
      <c r="W6" s="245"/>
      <c r="X6" s="245"/>
      <c r="Y6" s="245"/>
      <c r="Z6" s="245"/>
    </row>
    <row r="7" s="104" customFormat="1" ht="24" customHeight="1" spans="1:26">
      <c r="A7" s="117"/>
      <c r="B7" s="168" t="s">
        <v>104</v>
      </c>
      <c r="C7" s="169" t="s">
        <v>105</v>
      </c>
      <c r="D7" s="120" t="s">
        <v>384</v>
      </c>
      <c r="E7" s="210"/>
      <c r="F7" s="210"/>
      <c r="G7" s="210"/>
      <c r="H7" s="210"/>
      <c r="I7" s="210"/>
      <c r="J7" s="210"/>
      <c r="K7" s="210"/>
      <c r="L7" s="210"/>
      <c r="M7" s="210"/>
      <c r="N7" s="210"/>
      <c r="O7" s="210"/>
      <c r="P7" s="210"/>
      <c r="Q7" s="210"/>
      <c r="R7" s="210"/>
      <c r="S7" s="210"/>
      <c r="T7" s="210"/>
      <c r="U7" s="210"/>
      <c r="V7" s="245"/>
      <c r="W7" s="245"/>
      <c r="X7" s="245"/>
      <c r="Y7" s="245"/>
      <c r="Z7" s="245"/>
    </row>
    <row r="8" ht="12.75" customHeight="1"/>
    <row r="9" ht="12.75" customHeight="1"/>
    <row r="10" ht="12.75" customHeight="1"/>
    <row r="11" ht="12.75" customHeight="1"/>
    <row r="12" ht="12.75" customHeight="1"/>
    <row r="13" ht="12.75" customHeight="1"/>
    <row r="14" ht="12.75" customHeight="1"/>
    <row r="15" ht="12.75" customHeight="1" spans="1:26">
      <c r="A15" s="239"/>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row>
  </sheetData>
  <sheetProtection formatCells="0" formatColumns="0" formatRows="0"/>
  <mergeCells count="25">
    <mergeCell ref="A2:U2"/>
    <mergeCell ref="T3:U3"/>
    <mergeCell ref="E4:H4"/>
    <mergeCell ref="I4:R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393700787401575" right="0.393700787401575" top="0.984251968503937" bottom="0.472440963655006" header="0.393700787401575" footer="0.393700787401575"/>
  <pageSetup paperSize="9" scale="58" orientation="landscape" verticalDpi="300"/>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N58"/>
  <sheetViews>
    <sheetView showGridLines="0" showZeros="0" tabSelected="1" zoomScale="115" zoomScaleNormal="115" workbookViewId="0">
      <selection activeCell="E9" sqref="E9"/>
    </sheetView>
  </sheetViews>
  <sheetFormatPr defaultColWidth="9.16666666666667" defaultRowHeight="11.25"/>
  <cols>
    <col min="1" max="1" width="6.33333333333333" style="1" customWidth="1"/>
    <col min="2" max="2" width="10.6666666666667" style="1" customWidth="1"/>
    <col min="3" max="3" width="20.6666666666667" style="1" customWidth="1"/>
    <col min="4" max="4" width="11.3333333333333" style="1" customWidth="1"/>
    <col min="5" max="5" width="11.6666666666667" style="1" customWidth="1"/>
    <col min="6" max="6" width="9.66666666666667" style="1" customWidth="1"/>
    <col min="7" max="7" width="11.1666666666667" style="1" customWidth="1"/>
    <col min="8" max="8" width="10.8333333333333" style="1" customWidth="1"/>
    <col min="9" max="9" width="14.3333333333333" style="1" customWidth="1"/>
    <col min="10" max="10" width="13.8333333333333" style="1" customWidth="1"/>
    <col min="11" max="11" width="12.6666666666667" style="1" customWidth="1"/>
    <col min="12" max="12" width="10.8333333333333" style="1" customWidth="1"/>
    <col min="13" max="13" width="9.83333333333333" style="1" customWidth="1"/>
    <col min="14" max="14" width="12.1666666666667" style="1" customWidth="1"/>
    <col min="15" max="15" width="9.16666666666667" style="1" customWidth="1"/>
    <col min="16" max="16" width="10.1666666666667" style="1" customWidth="1"/>
    <col min="17" max="17" width="10" style="1" customWidth="1"/>
    <col min="18" max="19" width="9.5" style="1" customWidth="1"/>
    <col min="20" max="246" width="6.66666666666667" style="1" customWidth="1"/>
    <col min="247" max="16384" width="9.16666666666667" style="1"/>
  </cols>
  <sheetData>
    <row r="1" ht="23.1" customHeight="1" spans="1:246">
      <c r="A1" s="212"/>
      <c r="B1" s="213"/>
      <c r="C1" s="213"/>
      <c r="D1" s="214"/>
      <c r="E1" s="213"/>
      <c r="F1" s="213"/>
      <c r="G1" s="213"/>
      <c r="H1" s="213"/>
      <c r="I1" s="213"/>
      <c r="J1" s="213"/>
      <c r="K1" s="213"/>
      <c r="N1" s="222"/>
      <c r="O1" s="223"/>
      <c r="P1" s="223"/>
      <c r="S1" s="230" t="s">
        <v>437</v>
      </c>
      <c r="T1" s="230"/>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3"/>
      <c r="DQ1" s="223"/>
      <c r="DR1" s="223"/>
      <c r="DS1" s="223"/>
      <c r="DT1" s="223"/>
      <c r="DU1" s="223"/>
      <c r="DV1" s="223"/>
      <c r="DW1" s="223"/>
      <c r="DX1" s="223"/>
      <c r="DY1" s="223"/>
      <c r="DZ1" s="223"/>
      <c r="EA1" s="223"/>
      <c r="EB1" s="223"/>
      <c r="EC1" s="223"/>
      <c r="ED1" s="223"/>
      <c r="EE1" s="223"/>
      <c r="EF1" s="223"/>
      <c r="EG1" s="223"/>
      <c r="EH1" s="223"/>
      <c r="EI1" s="223"/>
      <c r="EJ1" s="223"/>
      <c r="EK1" s="223"/>
      <c r="EL1" s="223"/>
      <c r="EM1" s="223"/>
      <c r="EN1" s="223"/>
      <c r="EO1" s="223"/>
      <c r="EP1" s="223"/>
      <c r="EQ1" s="223"/>
      <c r="ER1" s="223"/>
      <c r="ES1" s="223"/>
      <c r="ET1" s="223"/>
      <c r="EU1" s="223"/>
      <c r="EV1" s="223"/>
      <c r="EW1" s="223"/>
      <c r="EX1" s="223"/>
      <c r="EY1" s="223"/>
      <c r="EZ1" s="223"/>
      <c r="FA1" s="223"/>
      <c r="FB1" s="223"/>
      <c r="FC1" s="223"/>
      <c r="FD1" s="223"/>
      <c r="FE1" s="223"/>
      <c r="FF1" s="223"/>
      <c r="FG1" s="223"/>
      <c r="FH1" s="223"/>
      <c r="FI1" s="223"/>
      <c r="FJ1" s="223"/>
      <c r="FK1" s="223"/>
      <c r="FL1" s="223"/>
      <c r="FM1" s="223"/>
      <c r="FN1" s="223"/>
      <c r="FO1" s="223"/>
      <c r="FP1" s="223"/>
      <c r="FQ1" s="223"/>
      <c r="FR1" s="223"/>
      <c r="FS1" s="223"/>
      <c r="FT1" s="223"/>
      <c r="FU1" s="223"/>
      <c r="FV1" s="223"/>
      <c r="FW1" s="223"/>
      <c r="FX1" s="223"/>
      <c r="FY1" s="223"/>
      <c r="FZ1" s="223"/>
      <c r="GA1" s="223"/>
      <c r="GB1" s="223"/>
      <c r="GC1" s="223"/>
      <c r="GD1" s="223"/>
      <c r="GE1" s="223"/>
      <c r="GF1" s="223"/>
      <c r="GG1" s="223"/>
      <c r="GH1" s="223"/>
      <c r="GI1" s="223"/>
      <c r="GJ1" s="223"/>
      <c r="GK1" s="223"/>
      <c r="GL1" s="223"/>
      <c r="GM1" s="223"/>
      <c r="GN1" s="223"/>
      <c r="GO1" s="223"/>
      <c r="GP1" s="223"/>
      <c r="GQ1" s="223"/>
      <c r="GR1" s="223"/>
      <c r="GS1" s="223"/>
      <c r="GT1" s="223"/>
      <c r="GU1" s="223"/>
      <c r="GV1" s="223"/>
      <c r="GW1" s="223"/>
      <c r="GX1" s="223"/>
      <c r="GY1" s="223"/>
      <c r="GZ1" s="223"/>
      <c r="HA1" s="223"/>
      <c r="HB1" s="223"/>
      <c r="HC1" s="223"/>
      <c r="HD1" s="223"/>
      <c r="HE1" s="223"/>
      <c r="HF1" s="223"/>
      <c r="HG1" s="223"/>
      <c r="HH1" s="223"/>
      <c r="HI1" s="223"/>
      <c r="HJ1" s="223"/>
      <c r="HK1" s="223"/>
      <c r="HL1" s="223"/>
      <c r="HM1" s="223"/>
      <c r="HN1" s="223"/>
      <c r="HO1" s="223"/>
      <c r="HP1" s="223"/>
      <c r="HQ1" s="223"/>
      <c r="HR1" s="223"/>
      <c r="HS1" s="223"/>
      <c r="HT1" s="223"/>
      <c r="HU1" s="223"/>
      <c r="HV1" s="223"/>
      <c r="HW1" s="223"/>
      <c r="HX1" s="223"/>
      <c r="HY1" s="223"/>
      <c r="HZ1" s="223"/>
      <c r="IA1" s="223"/>
      <c r="IB1" s="223"/>
      <c r="IC1" s="223"/>
      <c r="ID1" s="223"/>
      <c r="IE1" s="223"/>
      <c r="IF1" s="223"/>
      <c r="IG1" s="223"/>
      <c r="IH1" s="223"/>
      <c r="II1" s="223"/>
      <c r="IJ1" s="223"/>
      <c r="IK1" s="223"/>
      <c r="IL1" s="223"/>
    </row>
    <row r="2" ht="23.1" customHeight="1" spans="2:246">
      <c r="B2" s="215" t="s">
        <v>438</v>
      </c>
      <c r="C2" s="215"/>
      <c r="D2" s="215"/>
      <c r="E2" s="215"/>
      <c r="F2" s="215"/>
      <c r="G2" s="215"/>
      <c r="H2" s="215"/>
      <c r="I2" s="215"/>
      <c r="J2" s="215"/>
      <c r="K2" s="215"/>
      <c r="L2" s="215"/>
      <c r="M2" s="215"/>
      <c r="N2" s="215"/>
      <c r="O2" s="215"/>
      <c r="P2" s="215"/>
      <c r="Q2" s="215"/>
      <c r="R2" s="215"/>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223"/>
      <c r="AZ2" s="223"/>
      <c r="BA2" s="223"/>
      <c r="BB2" s="223"/>
      <c r="BC2" s="223"/>
      <c r="BD2" s="223"/>
      <c r="BE2" s="223"/>
      <c r="BF2" s="223"/>
      <c r="BG2" s="223"/>
      <c r="BH2" s="223"/>
      <c r="BI2" s="223"/>
      <c r="BJ2" s="223"/>
      <c r="BK2" s="223"/>
      <c r="BL2" s="223"/>
      <c r="BM2" s="223"/>
      <c r="BN2" s="223"/>
      <c r="BO2" s="223"/>
      <c r="BP2" s="223"/>
      <c r="BQ2" s="223"/>
      <c r="BR2" s="223"/>
      <c r="BS2" s="223"/>
      <c r="BT2" s="223"/>
      <c r="BU2" s="223"/>
      <c r="BV2" s="223"/>
      <c r="BW2" s="223"/>
      <c r="BX2" s="223"/>
      <c r="BY2" s="223"/>
      <c r="BZ2" s="223"/>
      <c r="CA2" s="223"/>
      <c r="CB2" s="223"/>
      <c r="CC2" s="223"/>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c r="ED2" s="223"/>
      <c r="EE2" s="223"/>
      <c r="EF2" s="223"/>
      <c r="EG2" s="223"/>
      <c r="EH2" s="223"/>
      <c r="EI2" s="223"/>
      <c r="EJ2" s="223"/>
      <c r="EK2" s="223"/>
      <c r="EL2" s="223"/>
      <c r="EM2" s="223"/>
      <c r="EN2" s="223"/>
      <c r="EO2" s="223"/>
      <c r="EP2" s="223"/>
      <c r="EQ2" s="223"/>
      <c r="ER2" s="223"/>
      <c r="ES2" s="223"/>
      <c r="ET2" s="223"/>
      <c r="EU2" s="223"/>
      <c r="EV2" s="223"/>
      <c r="EW2" s="223"/>
      <c r="EX2" s="223"/>
      <c r="EY2" s="223"/>
      <c r="EZ2" s="223"/>
      <c r="FA2" s="223"/>
      <c r="FB2" s="223"/>
      <c r="FC2" s="223"/>
      <c r="FD2" s="223"/>
      <c r="FE2" s="223"/>
      <c r="FF2" s="223"/>
      <c r="FG2" s="223"/>
      <c r="FH2" s="223"/>
      <c r="FI2" s="223"/>
      <c r="FJ2" s="223"/>
      <c r="FK2" s="223"/>
      <c r="FL2" s="223"/>
      <c r="FM2" s="223"/>
      <c r="FN2" s="223"/>
      <c r="FO2" s="223"/>
      <c r="FP2" s="223"/>
      <c r="FQ2" s="223"/>
      <c r="FR2" s="223"/>
      <c r="FS2" s="223"/>
      <c r="FT2" s="223"/>
      <c r="FU2" s="223"/>
      <c r="FV2" s="223"/>
      <c r="FW2" s="223"/>
      <c r="FX2" s="223"/>
      <c r="FY2" s="223"/>
      <c r="FZ2" s="223"/>
      <c r="GA2" s="223"/>
      <c r="GB2" s="223"/>
      <c r="GC2" s="223"/>
      <c r="GD2" s="223"/>
      <c r="GE2" s="223"/>
      <c r="GF2" s="223"/>
      <c r="GG2" s="223"/>
      <c r="GH2" s="223"/>
      <c r="GI2" s="223"/>
      <c r="GJ2" s="223"/>
      <c r="GK2" s="223"/>
      <c r="GL2" s="223"/>
      <c r="GM2" s="223"/>
      <c r="GN2" s="223"/>
      <c r="GO2" s="223"/>
      <c r="GP2" s="223"/>
      <c r="GQ2" s="223"/>
      <c r="GR2" s="223"/>
      <c r="GS2" s="223"/>
      <c r="GT2" s="223"/>
      <c r="GU2" s="223"/>
      <c r="GV2" s="223"/>
      <c r="GW2" s="223"/>
      <c r="GX2" s="223"/>
      <c r="GY2" s="223"/>
      <c r="GZ2" s="223"/>
      <c r="HA2" s="223"/>
      <c r="HB2" s="223"/>
      <c r="HC2" s="223"/>
      <c r="HD2" s="223"/>
      <c r="HE2" s="223"/>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row>
    <row r="3" s="104" customFormat="1" ht="23.1" customHeight="1" spans="2:246">
      <c r="B3" s="216"/>
      <c r="C3" s="216"/>
      <c r="D3" s="216"/>
      <c r="E3" s="216"/>
      <c r="F3" s="216"/>
      <c r="G3" s="216"/>
      <c r="H3" s="216"/>
      <c r="I3" s="216"/>
      <c r="J3" s="216"/>
      <c r="K3" s="216"/>
      <c r="L3" s="224"/>
      <c r="M3" s="225"/>
      <c r="N3" s="226"/>
      <c r="O3" s="223"/>
      <c r="P3" s="223"/>
      <c r="S3" s="231" t="s">
        <v>439</v>
      </c>
      <c r="T3" s="231"/>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3"/>
      <c r="EB3" s="223"/>
      <c r="EC3" s="223"/>
      <c r="ED3" s="223"/>
      <c r="EE3" s="223"/>
      <c r="EF3" s="223"/>
      <c r="EG3" s="223"/>
      <c r="EH3" s="223"/>
      <c r="EI3" s="223"/>
      <c r="EJ3" s="223"/>
      <c r="EK3" s="223"/>
      <c r="EL3" s="223"/>
      <c r="EM3" s="223"/>
      <c r="EN3" s="223"/>
      <c r="EO3" s="223"/>
      <c r="EP3" s="223"/>
      <c r="EQ3" s="223"/>
      <c r="ER3" s="223"/>
      <c r="ES3" s="223"/>
      <c r="ET3" s="223"/>
      <c r="EU3" s="223"/>
      <c r="EV3" s="223"/>
      <c r="EW3" s="223"/>
      <c r="EX3" s="223"/>
      <c r="EY3" s="223"/>
      <c r="EZ3" s="223"/>
      <c r="FA3" s="223"/>
      <c r="FB3" s="223"/>
      <c r="FC3" s="223"/>
      <c r="FD3" s="223"/>
      <c r="FE3" s="223"/>
      <c r="FF3" s="223"/>
      <c r="FG3" s="223"/>
      <c r="FH3" s="223"/>
      <c r="FI3" s="223"/>
      <c r="FJ3" s="223"/>
      <c r="FK3" s="223"/>
      <c r="FL3" s="223"/>
      <c r="FM3" s="223"/>
      <c r="FN3" s="223"/>
      <c r="FO3" s="223"/>
      <c r="FP3" s="223"/>
      <c r="FQ3" s="223"/>
      <c r="FR3" s="223"/>
      <c r="FS3" s="223"/>
      <c r="FT3" s="223"/>
      <c r="FU3" s="223"/>
      <c r="FV3" s="223"/>
      <c r="FW3" s="223"/>
      <c r="FX3" s="223"/>
      <c r="FY3" s="223"/>
      <c r="FZ3" s="223"/>
      <c r="GA3" s="223"/>
      <c r="GB3" s="223"/>
      <c r="GC3" s="223"/>
      <c r="GD3" s="223"/>
      <c r="GE3" s="223"/>
      <c r="GF3" s="223"/>
      <c r="GG3" s="223"/>
      <c r="GH3" s="223"/>
      <c r="GI3" s="223"/>
      <c r="GJ3" s="223"/>
      <c r="GK3" s="223"/>
      <c r="GL3" s="223"/>
      <c r="GM3" s="223"/>
      <c r="GN3" s="223"/>
      <c r="GO3" s="223"/>
      <c r="GP3" s="223"/>
      <c r="GQ3" s="223"/>
      <c r="GR3" s="223"/>
      <c r="GS3" s="223"/>
      <c r="GT3" s="223"/>
      <c r="GU3" s="223"/>
      <c r="GV3" s="223"/>
      <c r="GW3" s="223"/>
      <c r="GX3" s="223"/>
      <c r="GY3" s="223"/>
      <c r="GZ3" s="223"/>
      <c r="HA3" s="223"/>
      <c r="HB3" s="223"/>
      <c r="HC3" s="223"/>
      <c r="HD3" s="223"/>
      <c r="HE3" s="223"/>
      <c r="HF3" s="223"/>
      <c r="HG3" s="223"/>
      <c r="HH3" s="223"/>
      <c r="HI3" s="223"/>
      <c r="HJ3" s="223"/>
      <c r="HK3" s="223"/>
      <c r="HL3" s="223"/>
      <c r="HM3" s="223"/>
      <c r="HN3" s="223"/>
      <c r="HO3" s="223"/>
      <c r="HP3" s="223"/>
      <c r="HQ3" s="223"/>
      <c r="HR3" s="223"/>
      <c r="HS3" s="223"/>
      <c r="HT3" s="223"/>
      <c r="HU3" s="223"/>
      <c r="HV3" s="223"/>
      <c r="HW3" s="223"/>
      <c r="HX3" s="223"/>
      <c r="HY3" s="223"/>
      <c r="HZ3" s="223"/>
      <c r="IA3" s="223"/>
      <c r="IB3" s="223"/>
      <c r="IC3" s="223"/>
      <c r="ID3" s="223"/>
      <c r="IE3" s="223"/>
      <c r="IF3" s="223"/>
      <c r="IG3" s="223"/>
      <c r="IH3" s="223"/>
      <c r="II3" s="223"/>
      <c r="IJ3" s="223"/>
      <c r="IK3" s="223"/>
      <c r="IL3" s="223"/>
    </row>
    <row r="4" s="104" customFormat="1" ht="23.1" customHeight="1" spans="1:248">
      <c r="A4" s="209" t="s">
        <v>440</v>
      </c>
      <c r="B4" s="217" t="s">
        <v>88</v>
      </c>
      <c r="C4" s="217" t="s">
        <v>89</v>
      </c>
      <c r="D4" s="217" t="s">
        <v>441</v>
      </c>
      <c r="E4" s="217" t="s">
        <v>442</v>
      </c>
      <c r="F4" s="217" t="s">
        <v>443</v>
      </c>
      <c r="G4" s="217" t="s">
        <v>444</v>
      </c>
      <c r="H4" s="217" t="s">
        <v>445</v>
      </c>
      <c r="I4" s="217" t="s">
        <v>90</v>
      </c>
      <c r="J4" s="227" t="s">
        <v>91</v>
      </c>
      <c r="K4" s="227"/>
      <c r="L4" s="227"/>
      <c r="M4" s="109" t="s">
        <v>92</v>
      </c>
      <c r="N4" s="217" t="s">
        <v>93</v>
      </c>
      <c r="O4" s="217" t="s">
        <v>94</v>
      </c>
      <c r="P4" s="217"/>
      <c r="Q4" s="217" t="s">
        <v>95</v>
      </c>
      <c r="R4" s="217" t="s">
        <v>96</v>
      </c>
      <c r="S4" s="217" t="s">
        <v>97</v>
      </c>
      <c r="T4" s="217" t="s">
        <v>98</v>
      </c>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c r="HT4" s="223"/>
      <c r="HU4" s="223"/>
      <c r="HV4" s="223"/>
      <c r="HW4" s="223"/>
      <c r="HX4" s="223"/>
      <c r="HY4" s="223"/>
      <c r="HZ4" s="223"/>
      <c r="IA4" s="223"/>
      <c r="IB4" s="223"/>
      <c r="IC4" s="223"/>
      <c r="ID4" s="223"/>
      <c r="IE4" s="223"/>
      <c r="IF4" s="223"/>
      <c r="IG4" s="223"/>
      <c r="IH4" s="223"/>
      <c r="II4" s="223"/>
      <c r="IJ4" s="223"/>
      <c r="IK4" s="223"/>
      <c r="IL4" s="223"/>
      <c r="IM4" s="223"/>
      <c r="IN4" s="223"/>
    </row>
    <row r="5" s="104" customFormat="1" ht="23.1" customHeight="1" spans="1:248">
      <c r="A5" s="209"/>
      <c r="B5" s="217"/>
      <c r="C5" s="217"/>
      <c r="D5" s="217"/>
      <c r="E5" s="217"/>
      <c r="F5" s="217"/>
      <c r="G5" s="217"/>
      <c r="H5" s="217"/>
      <c r="I5" s="217"/>
      <c r="J5" s="217" t="s">
        <v>145</v>
      </c>
      <c r="K5" s="217" t="s">
        <v>100</v>
      </c>
      <c r="L5" s="217" t="s">
        <v>101</v>
      </c>
      <c r="M5" s="217"/>
      <c r="N5" s="217"/>
      <c r="O5" s="217"/>
      <c r="P5" s="217"/>
      <c r="Q5" s="217"/>
      <c r="R5" s="217"/>
      <c r="S5" s="217"/>
      <c r="T5" s="217"/>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3"/>
      <c r="FC5" s="223"/>
      <c r="FD5" s="223"/>
      <c r="FE5" s="223"/>
      <c r="FF5" s="223"/>
      <c r="FG5" s="223"/>
      <c r="FH5" s="223"/>
      <c r="FI5" s="223"/>
      <c r="FJ5" s="223"/>
      <c r="FK5" s="223"/>
      <c r="FL5" s="223"/>
      <c r="FM5" s="223"/>
      <c r="FN5" s="223"/>
      <c r="FO5" s="223"/>
      <c r="FP5" s="223"/>
      <c r="FQ5" s="223"/>
      <c r="FR5" s="223"/>
      <c r="FS5" s="223"/>
      <c r="FT5" s="223"/>
      <c r="FU5" s="223"/>
      <c r="FV5" s="223"/>
      <c r="FW5" s="223"/>
      <c r="FX5" s="223"/>
      <c r="FY5" s="223"/>
      <c r="FZ5" s="223"/>
      <c r="GA5" s="223"/>
      <c r="GB5" s="223"/>
      <c r="GC5" s="223"/>
      <c r="GD5" s="223"/>
      <c r="GE5" s="223"/>
      <c r="GF5" s="223"/>
      <c r="GG5" s="223"/>
      <c r="GH5" s="223"/>
      <c r="GI5" s="223"/>
      <c r="GJ5" s="223"/>
      <c r="GK5" s="223"/>
      <c r="GL5" s="223"/>
      <c r="GM5" s="223"/>
      <c r="GN5" s="223"/>
      <c r="GO5" s="223"/>
      <c r="GP5" s="223"/>
      <c r="GQ5" s="223"/>
      <c r="GR5" s="223"/>
      <c r="GS5" s="223"/>
      <c r="GT5" s="223"/>
      <c r="GU5" s="223"/>
      <c r="GV5" s="223"/>
      <c r="GW5" s="223"/>
      <c r="GX5" s="223"/>
      <c r="GY5" s="223"/>
      <c r="GZ5" s="223"/>
      <c r="HA5" s="223"/>
      <c r="HB5" s="223"/>
      <c r="HC5" s="223"/>
      <c r="HD5" s="223"/>
      <c r="HE5" s="223"/>
      <c r="HF5" s="223"/>
      <c r="HG5" s="223"/>
      <c r="HH5" s="223"/>
      <c r="HI5" s="223"/>
      <c r="HJ5" s="223"/>
      <c r="HK5" s="223"/>
      <c r="HL5" s="223"/>
      <c r="HM5" s="223"/>
      <c r="HN5" s="223"/>
      <c r="HO5" s="223"/>
      <c r="HP5" s="223"/>
      <c r="HQ5" s="223"/>
      <c r="HR5" s="223"/>
      <c r="HS5" s="223"/>
      <c r="HT5" s="223"/>
      <c r="HU5" s="223"/>
      <c r="HV5" s="223"/>
      <c r="HW5" s="223"/>
      <c r="HX5" s="223"/>
      <c r="HY5" s="223"/>
      <c r="HZ5" s="223"/>
      <c r="IA5" s="223"/>
      <c r="IB5" s="223"/>
      <c r="IC5" s="223"/>
      <c r="ID5" s="223"/>
      <c r="IE5" s="223"/>
      <c r="IF5" s="223"/>
      <c r="IG5" s="223"/>
      <c r="IH5" s="223"/>
      <c r="II5" s="223"/>
      <c r="IJ5" s="223"/>
      <c r="IK5" s="223"/>
      <c r="IL5" s="223"/>
      <c r="IM5" s="223"/>
      <c r="IN5" s="223"/>
    </row>
    <row r="6" s="104" customFormat="1" ht="19.5" customHeight="1" spans="1:248">
      <c r="A6" s="209"/>
      <c r="B6" s="217"/>
      <c r="C6" s="217"/>
      <c r="D6" s="217"/>
      <c r="E6" s="217"/>
      <c r="F6" s="217"/>
      <c r="G6" s="217"/>
      <c r="H6" s="217"/>
      <c r="I6" s="217"/>
      <c r="J6" s="217"/>
      <c r="K6" s="217"/>
      <c r="L6" s="217"/>
      <c r="M6" s="217"/>
      <c r="N6" s="217"/>
      <c r="O6" s="217" t="s">
        <v>102</v>
      </c>
      <c r="P6" s="217" t="s">
        <v>103</v>
      </c>
      <c r="Q6" s="217"/>
      <c r="R6" s="217"/>
      <c r="S6" s="217"/>
      <c r="T6" s="217"/>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3"/>
      <c r="DM6" s="223"/>
      <c r="DN6" s="223"/>
      <c r="DO6" s="223"/>
      <c r="DP6" s="223"/>
      <c r="DQ6" s="223"/>
      <c r="DR6" s="223"/>
      <c r="DS6" s="223"/>
      <c r="DT6" s="223"/>
      <c r="DU6" s="223"/>
      <c r="DV6" s="223"/>
      <c r="DW6" s="223"/>
      <c r="DX6" s="223"/>
      <c r="DY6" s="223"/>
      <c r="DZ6" s="223"/>
      <c r="EA6" s="223"/>
      <c r="EB6" s="223"/>
      <c r="EC6" s="223"/>
      <c r="ED6" s="223"/>
      <c r="EE6" s="223"/>
      <c r="EF6" s="223"/>
      <c r="EG6" s="223"/>
      <c r="EH6" s="223"/>
      <c r="EI6" s="223"/>
      <c r="EJ6" s="223"/>
      <c r="EK6" s="223"/>
      <c r="EL6" s="223"/>
      <c r="EM6" s="223"/>
      <c r="EN6" s="223"/>
      <c r="EO6" s="223"/>
      <c r="EP6" s="223"/>
      <c r="EQ6" s="223"/>
      <c r="ER6" s="223"/>
      <c r="ES6" s="223"/>
      <c r="ET6" s="223"/>
      <c r="EU6" s="223"/>
      <c r="EV6" s="223"/>
      <c r="EW6" s="223"/>
      <c r="EX6" s="223"/>
      <c r="EY6" s="223"/>
      <c r="EZ6" s="223"/>
      <c r="FA6" s="223"/>
      <c r="FB6" s="223"/>
      <c r="FC6" s="223"/>
      <c r="FD6" s="223"/>
      <c r="FE6" s="223"/>
      <c r="FF6" s="223"/>
      <c r="FG6" s="223"/>
      <c r="FH6" s="223"/>
      <c r="FI6" s="223"/>
      <c r="FJ6" s="223"/>
      <c r="FK6" s="223"/>
      <c r="FL6" s="223"/>
      <c r="FM6" s="223"/>
      <c r="FN6" s="223"/>
      <c r="FO6" s="223"/>
      <c r="FP6" s="223"/>
      <c r="FQ6" s="223"/>
      <c r="FR6" s="223"/>
      <c r="FS6" s="223"/>
      <c r="FT6" s="223"/>
      <c r="FU6" s="223"/>
      <c r="FV6" s="223"/>
      <c r="FW6" s="223"/>
      <c r="FX6" s="223"/>
      <c r="FY6" s="223"/>
      <c r="FZ6" s="223"/>
      <c r="GA6" s="223"/>
      <c r="GB6" s="223"/>
      <c r="GC6" s="223"/>
      <c r="GD6" s="223"/>
      <c r="GE6" s="223"/>
      <c r="GF6" s="223"/>
      <c r="GG6" s="223"/>
      <c r="GH6" s="223"/>
      <c r="GI6" s="223"/>
      <c r="GJ6" s="223"/>
      <c r="GK6" s="223"/>
      <c r="GL6" s="223"/>
      <c r="GM6" s="223"/>
      <c r="GN6" s="223"/>
      <c r="GO6" s="223"/>
      <c r="GP6" s="223"/>
      <c r="GQ6" s="223"/>
      <c r="GR6" s="223"/>
      <c r="GS6" s="223"/>
      <c r="GT6" s="223"/>
      <c r="GU6" s="223"/>
      <c r="GV6" s="223"/>
      <c r="GW6" s="223"/>
      <c r="GX6" s="223"/>
      <c r="GY6" s="223"/>
      <c r="GZ6" s="223"/>
      <c r="HA6" s="223"/>
      <c r="HB6" s="223"/>
      <c r="HC6" s="223"/>
      <c r="HD6" s="223"/>
      <c r="HE6" s="223"/>
      <c r="HF6" s="223"/>
      <c r="HG6" s="223"/>
      <c r="HH6" s="223"/>
      <c r="HI6" s="223"/>
      <c r="HJ6" s="223"/>
      <c r="HK6" s="223"/>
      <c r="HL6" s="223"/>
      <c r="HM6" s="223"/>
      <c r="HN6" s="223"/>
      <c r="HO6" s="223"/>
      <c r="HP6" s="223"/>
      <c r="HQ6" s="223"/>
      <c r="HR6" s="223"/>
      <c r="HS6" s="223"/>
      <c r="HT6" s="223"/>
      <c r="HU6" s="223"/>
      <c r="HV6" s="223"/>
      <c r="HW6" s="223"/>
      <c r="HX6" s="223"/>
      <c r="HY6" s="223"/>
      <c r="HZ6" s="223"/>
      <c r="IA6" s="223"/>
      <c r="IB6" s="223"/>
      <c r="IC6" s="223"/>
      <c r="ID6" s="223"/>
      <c r="IE6" s="223"/>
      <c r="IF6" s="223"/>
      <c r="IG6" s="223"/>
      <c r="IH6" s="223"/>
      <c r="II6" s="223"/>
      <c r="IJ6" s="223"/>
      <c r="IK6" s="223"/>
      <c r="IL6" s="223"/>
      <c r="IM6" s="223"/>
      <c r="IN6" s="223"/>
    </row>
    <row r="7" s="104" customFormat="1" ht="39.75" customHeight="1" spans="1:248">
      <c r="A7" s="209"/>
      <c r="B7" s="217"/>
      <c r="C7" s="217"/>
      <c r="D7" s="217"/>
      <c r="E7" s="217"/>
      <c r="F7" s="217"/>
      <c r="G7" s="217"/>
      <c r="H7" s="217"/>
      <c r="I7" s="217"/>
      <c r="J7" s="217"/>
      <c r="K7" s="217"/>
      <c r="L7" s="217"/>
      <c r="M7" s="217"/>
      <c r="N7" s="217"/>
      <c r="O7" s="217"/>
      <c r="P7" s="217"/>
      <c r="Q7" s="217"/>
      <c r="R7" s="217"/>
      <c r="S7" s="217"/>
      <c r="T7" s="217"/>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3"/>
      <c r="BU7" s="223"/>
      <c r="BV7" s="223"/>
      <c r="BW7" s="223"/>
      <c r="BX7" s="223"/>
      <c r="BY7" s="223"/>
      <c r="BZ7" s="223"/>
      <c r="CA7" s="223"/>
      <c r="CB7" s="223"/>
      <c r="CC7" s="223"/>
      <c r="CD7" s="223"/>
      <c r="CE7" s="223"/>
      <c r="CF7" s="223"/>
      <c r="CG7" s="223"/>
      <c r="CH7" s="223"/>
      <c r="CI7" s="223"/>
      <c r="CJ7" s="223"/>
      <c r="CK7" s="223"/>
      <c r="CL7" s="223"/>
      <c r="CM7" s="223"/>
      <c r="CN7" s="223"/>
      <c r="CO7" s="223"/>
      <c r="CP7" s="223"/>
      <c r="CQ7" s="223"/>
      <c r="CR7" s="223"/>
      <c r="CS7" s="223"/>
      <c r="CT7" s="223"/>
      <c r="CU7" s="223"/>
      <c r="CV7" s="223"/>
      <c r="CW7" s="223"/>
      <c r="CX7" s="223"/>
      <c r="CY7" s="223"/>
      <c r="CZ7" s="223"/>
      <c r="DA7" s="223"/>
      <c r="DB7" s="223"/>
      <c r="DC7" s="223"/>
      <c r="DD7" s="223"/>
      <c r="DE7" s="223"/>
      <c r="DF7" s="223"/>
      <c r="DG7" s="223"/>
      <c r="DH7" s="223"/>
      <c r="DI7" s="223"/>
      <c r="DJ7" s="223"/>
      <c r="DK7" s="223"/>
      <c r="DL7" s="223"/>
      <c r="DM7" s="223"/>
      <c r="DN7" s="223"/>
      <c r="DO7" s="223"/>
      <c r="DP7" s="223"/>
      <c r="DQ7" s="223"/>
      <c r="DR7" s="223"/>
      <c r="DS7" s="223"/>
      <c r="DT7" s="223"/>
      <c r="DU7" s="223"/>
      <c r="DV7" s="223"/>
      <c r="DW7" s="223"/>
      <c r="DX7" s="223"/>
      <c r="DY7" s="223"/>
      <c r="DZ7" s="223"/>
      <c r="EA7" s="223"/>
      <c r="EB7" s="223"/>
      <c r="EC7" s="223"/>
      <c r="ED7" s="223"/>
      <c r="EE7" s="223"/>
      <c r="EF7" s="223"/>
      <c r="EG7" s="223"/>
      <c r="EH7" s="223"/>
      <c r="EI7" s="223"/>
      <c r="EJ7" s="223"/>
      <c r="EK7" s="223"/>
      <c r="EL7" s="223"/>
      <c r="EM7" s="223"/>
      <c r="EN7" s="223"/>
      <c r="EO7" s="223"/>
      <c r="EP7" s="223"/>
      <c r="EQ7" s="223"/>
      <c r="ER7" s="223"/>
      <c r="ES7" s="223"/>
      <c r="ET7" s="223"/>
      <c r="EU7" s="223"/>
      <c r="EV7" s="223"/>
      <c r="EW7" s="223"/>
      <c r="EX7" s="223"/>
      <c r="EY7" s="223"/>
      <c r="EZ7" s="223"/>
      <c r="FA7" s="223"/>
      <c r="FB7" s="223"/>
      <c r="FC7" s="223"/>
      <c r="FD7" s="223"/>
      <c r="FE7" s="223"/>
      <c r="FF7" s="223"/>
      <c r="FG7" s="223"/>
      <c r="FH7" s="223"/>
      <c r="FI7" s="223"/>
      <c r="FJ7" s="223"/>
      <c r="FK7" s="223"/>
      <c r="FL7" s="223"/>
      <c r="FM7" s="223"/>
      <c r="FN7" s="223"/>
      <c r="FO7" s="223"/>
      <c r="FP7" s="223"/>
      <c r="FQ7" s="223"/>
      <c r="FR7" s="223"/>
      <c r="FS7" s="223"/>
      <c r="FT7" s="223"/>
      <c r="FU7" s="223"/>
      <c r="FV7" s="223"/>
      <c r="FW7" s="223"/>
      <c r="FX7" s="223"/>
      <c r="FY7" s="223"/>
      <c r="FZ7" s="223"/>
      <c r="GA7" s="223"/>
      <c r="GB7" s="223"/>
      <c r="GC7" s="223"/>
      <c r="GD7" s="223"/>
      <c r="GE7" s="223"/>
      <c r="GF7" s="223"/>
      <c r="GG7" s="223"/>
      <c r="GH7" s="223"/>
      <c r="GI7" s="223"/>
      <c r="GJ7" s="223"/>
      <c r="GK7" s="223"/>
      <c r="GL7" s="223"/>
      <c r="GM7" s="223"/>
      <c r="GN7" s="223"/>
      <c r="GO7" s="223"/>
      <c r="GP7" s="223"/>
      <c r="GQ7" s="223"/>
      <c r="GR7" s="223"/>
      <c r="GS7" s="223"/>
      <c r="GT7" s="223"/>
      <c r="GU7" s="223"/>
      <c r="GV7" s="223"/>
      <c r="GW7" s="223"/>
      <c r="GX7" s="223"/>
      <c r="GY7" s="223"/>
      <c r="GZ7" s="223"/>
      <c r="HA7" s="223"/>
      <c r="HB7" s="223"/>
      <c r="HC7" s="223"/>
      <c r="HD7" s="223"/>
      <c r="HE7" s="223"/>
      <c r="HF7" s="223"/>
      <c r="HG7" s="223"/>
      <c r="HH7" s="223"/>
      <c r="HI7" s="223"/>
      <c r="HJ7" s="223"/>
      <c r="HK7" s="223"/>
      <c r="HL7" s="223"/>
      <c r="HM7" s="223"/>
      <c r="HN7" s="223"/>
      <c r="HO7" s="223"/>
      <c r="HP7" s="223"/>
      <c r="HQ7" s="223"/>
      <c r="HR7" s="223"/>
      <c r="HS7" s="223"/>
      <c r="HT7" s="223"/>
      <c r="HU7" s="223"/>
      <c r="HV7" s="223"/>
      <c r="HW7" s="223"/>
      <c r="HX7" s="223"/>
      <c r="HY7" s="223"/>
      <c r="HZ7" s="223"/>
      <c r="IA7" s="223"/>
      <c r="IB7" s="223"/>
      <c r="IC7" s="223"/>
      <c r="ID7" s="223"/>
      <c r="IE7" s="223"/>
      <c r="IF7" s="223"/>
      <c r="IG7" s="223"/>
      <c r="IH7" s="223"/>
      <c r="II7" s="223"/>
      <c r="IJ7" s="223"/>
      <c r="IK7" s="223"/>
      <c r="IL7" s="223"/>
      <c r="IM7" s="223"/>
      <c r="IN7" s="223"/>
    </row>
    <row r="8" ht="23.1" customHeight="1" spans="1:246">
      <c r="A8" s="218">
        <v>1</v>
      </c>
      <c r="B8" s="168" t="s">
        <v>104</v>
      </c>
      <c r="C8" s="168" t="s">
        <v>105</v>
      </c>
      <c r="D8" s="168"/>
      <c r="E8" s="168"/>
      <c r="F8" s="168"/>
      <c r="G8" s="219">
        <v>2205</v>
      </c>
      <c r="H8" s="168"/>
      <c r="I8" s="219">
        <v>26881010</v>
      </c>
      <c r="J8" s="219">
        <v>26731010</v>
      </c>
      <c r="K8" s="219">
        <v>25895000</v>
      </c>
      <c r="L8" s="219">
        <v>836010</v>
      </c>
      <c r="M8" s="219">
        <v>0</v>
      </c>
      <c r="N8" s="219">
        <v>150000</v>
      </c>
      <c r="O8" s="149"/>
      <c r="P8" s="149"/>
      <c r="Q8" s="149"/>
      <c r="R8" s="149"/>
      <c r="S8" s="149"/>
      <c r="T8" s="149"/>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3"/>
      <c r="FF8" s="223"/>
      <c r="FG8" s="223"/>
      <c r="FH8" s="223"/>
      <c r="FI8" s="223"/>
      <c r="FJ8" s="223"/>
      <c r="FK8" s="223"/>
      <c r="FL8" s="223"/>
      <c r="FM8" s="223"/>
      <c r="FN8" s="223"/>
      <c r="FO8" s="223"/>
      <c r="FP8" s="223"/>
      <c r="FQ8" s="223"/>
      <c r="FR8" s="223"/>
      <c r="FS8" s="223"/>
      <c r="FT8" s="223"/>
      <c r="FU8" s="223"/>
      <c r="FV8" s="223"/>
      <c r="FW8" s="223"/>
      <c r="FX8" s="223"/>
      <c r="FY8" s="223"/>
      <c r="FZ8" s="223"/>
      <c r="GA8" s="223"/>
      <c r="GB8" s="223"/>
      <c r="GC8" s="223"/>
      <c r="GD8" s="223"/>
      <c r="GE8" s="223"/>
      <c r="GF8" s="223"/>
      <c r="GG8" s="223"/>
      <c r="GH8" s="223"/>
      <c r="GI8" s="223"/>
      <c r="GJ8" s="223"/>
      <c r="GK8" s="223"/>
      <c r="GL8" s="223"/>
      <c r="GM8" s="223"/>
      <c r="GN8" s="223"/>
      <c r="GO8" s="223"/>
      <c r="GP8" s="223"/>
      <c r="GQ8" s="223"/>
      <c r="GR8" s="223"/>
      <c r="GS8" s="223"/>
      <c r="GT8" s="223"/>
      <c r="GU8" s="223"/>
      <c r="GV8" s="223"/>
      <c r="GW8" s="223"/>
      <c r="GX8" s="223"/>
      <c r="GY8" s="223"/>
      <c r="GZ8" s="223"/>
      <c r="HA8" s="223"/>
      <c r="HB8" s="223"/>
      <c r="HC8" s="223"/>
      <c r="HD8" s="223"/>
      <c r="HE8" s="223"/>
      <c r="HF8" s="223"/>
      <c r="HG8" s="223"/>
      <c r="HH8" s="223"/>
      <c r="HI8" s="223"/>
      <c r="HJ8" s="223"/>
      <c r="HK8" s="223"/>
      <c r="HL8" s="223"/>
      <c r="HM8" s="223"/>
      <c r="HN8" s="223"/>
      <c r="HO8" s="223"/>
      <c r="HP8" s="223"/>
      <c r="HQ8" s="223"/>
      <c r="HR8" s="223"/>
      <c r="HS8" s="223"/>
      <c r="HT8" s="223"/>
      <c r="HU8" s="223"/>
      <c r="HV8" s="223"/>
      <c r="HW8" s="223"/>
      <c r="HX8" s="223"/>
      <c r="HY8" s="223"/>
      <c r="HZ8" s="223"/>
      <c r="IA8" s="223"/>
      <c r="IB8" s="223"/>
      <c r="IC8" s="223"/>
      <c r="ID8" s="223"/>
      <c r="IE8" s="223"/>
      <c r="IF8" s="223"/>
      <c r="IG8" s="223"/>
      <c r="IH8" s="223"/>
      <c r="II8" s="223"/>
      <c r="IJ8" s="223"/>
      <c r="IK8" s="223"/>
      <c r="IL8" s="223"/>
    </row>
    <row r="9" ht="23.1" customHeight="1" spans="1:246">
      <c r="A9" s="218">
        <v>2</v>
      </c>
      <c r="B9" s="168" t="s">
        <v>106</v>
      </c>
      <c r="C9" s="168" t="s">
        <v>421</v>
      </c>
      <c r="D9" s="168"/>
      <c r="E9" s="168"/>
      <c r="F9" s="168"/>
      <c r="G9" s="219">
        <v>1601</v>
      </c>
      <c r="H9" s="168"/>
      <c r="I9" s="219">
        <v>518000</v>
      </c>
      <c r="J9" s="219">
        <v>518000</v>
      </c>
      <c r="K9" s="219">
        <v>518000</v>
      </c>
      <c r="L9" s="219">
        <v>0</v>
      </c>
      <c r="M9" s="219">
        <v>0</v>
      </c>
      <c r="N9" s="219">
        <v>0</v>
      </c>
      <c r="O9" s="149"/>
      <c r="P9" s="149"/>
      <c r="Q9" s="149"/>
      <c r="R9" s="149"/>
      <c r="S9" s="149"/>
      <c r="T9" s="149"/>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3"/>
      <c r="DC9" s="223"/>
      <c r="DD9" s="223"/>
      <c r="DE9" s="223"/>
      <c r="DF9" s="223"/>
      <c r="DG9" s="223"/>
      <c r="DH9" s="223"/>
      <c r="DI9" s="223"/>
      <c r="DJ9" s="223"/>
      <c r="DK9" s="223"/>
      <c r="DL9" s="223"/>
      <c r="DM9" s="223"/>
      <c r="DN9" s="223"/>
      <c r="DO9" s="223"/>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3"/>
      <c r="FD9" s="223"/>
      <c r="FE9" s="223"/>
      <c r="FF9" s="223"/>
      <c r="FG9" s="223"/>
      <c r="FH9" s="223"/>
      <c r="FI9" s="223"/>
      <c r="FJ9" s="223"/>
      <c r="FK9" s="223"/>
      <c r="FL9" s="223"/>
      <c r="FM9" s="223"/>
      <c r="FN9" s="223"/>
      <c r="FO9" s="223"/>
      <c r="FP9" s="223"/>
      <c r="FQ9" s="223"/>
      <c r="FR9" s="223"/>
      <c r="FS9" s="223"/>
      <c r="FT9" s="223"/>
      <c r="FU9" s="223"/>
      <c r="FV9" s="223"/>
      <c r="FW9" s="223"/>
      <c r="FX9" s="223"/>
      <c r="FY9" s="223"/>
      <c r="FZ9" s="223"/>
      <c r="GA9" s="223"/>
      <c r="GB9" s="223"/>
      <c r="GC9" s="223"/>
      <c r="GD9" s="223"/>
      <c r="GE9" s="223"/>
      <c r="GF9" s="223"/>
      <c r="GG9" s="223"/>
      <c r="GH9" s="223"/>
      <c r="GI9" s="223"/>
      <c r="GJ9" s="223"/>
      <c r="GK9" s="223"/>
      <c r="GL9" s="223"/>
      <c r="GM9" s="223"/>
      <c r="GN9" s="223"/>
      <c r="GO9" s="223"/>
      <c r="GP9" s="223"/>
      <c r="GQ9" s="223"/>
      <c r="GR9" s="223"/>
      <c r="GS9" s="223"/>
      <c r="GT9" s="223"/>
      <c r="GU9" s="223"/>
      <c r="GV9" s="223"/>
      <c r="GW9" s="223"/>
      <c r="GX9" s="223"/>
      <c r="GY9" s="223"/>
      <c r="GZ9" s="223"/>
      <c r="HA9" s="223"/>
      <c r="HB9" s="223"/>
      <c r="HC9" s="223"/>
      <c r="HD9" s="223"/>
      <c r="HE9" s="223"/>
      <c r="HF9" s="223"/>
      <c r="HG9" s="223"/>
      <c r="HH9" s="223"/>
      <c r="HI9" s="223"/>
      <c r="HJ9" s="223"/>
      <c r="HK9" s="223"/>
      <c r="HL9" s="223"/>
      <c r="HM9" s="223"/>
      <c r="HN9" s="223"/>
      <c r="HO9" s="223"/>
      <c r="HP9" s="223"/>
      <c r="HQ9" s="223"/>
      <c r="HR9" s="223"/>
      <c r="HS9" s="223"/>
      <c r="HT9" s="223"/>
      <c r="HU9" s="223"/>
      <c r="HV9" s="223"/>
      <c r="HW9" s="223"/>
      <c r="HX9" s="223"/>
      <c r="HY9" s="223"/>
      <c r="HZ9" s="223"/>
      <c r="IA9" s="223"/>
      <c r="IB9" s="223"/>
      <c r="IC9" s="223"/>
      <c r="ID9" s="223"/>
      <c r="IE9" s="223"/>
      <c r="IF9" s="223"/>
      <c r="IG9" s="223"/>
      <c r="IH9" s="223"/>
      <c r="II9" s="223"/>
      <c r="IJ9" s="223"/>
      <c r="IK9" s="223"/>
      <c r="IL9" s="223"/>
    </row>
    <row r="10" ht="24" spans="1:20">
      <c r="A10" s="220">
        <v>3</v>
      </c>
      <c r="B10" s="168" t="s">
        <v>446</v>
      </c>
      <c r="C10" s="168" t="s">
        <v>447</v>
      </c>
      <c r="D10" s="168" t="s">
        <v>448</v>
      </c>
      <c r="E10" s="168" t="s">
        <v>448</v>
      </c>
      <c r="F10" s="168"/>
      <c r="G10" s="219">
        <v>200</v>
      </c>
      <c r="H10" s="168" t="s">
        <v>449</v>
      </c>
      <c r="I10" s="219">
        <v>5000</v>
      </c>
      <c r="J10" s="219">
        <v>5000</v>
      </c>
      <c r="K10" s="219">
        <v>5000</v>
      </c>
      <c r="L10" s="219">
        <v>0</v>
      </c>
      <c r="M10" s="219">
        <v>0</v>
      </c>
      <c r="N10" s="219">
        <v>0</v>
      </c>
      <c r="O10" s="228"/>
      <c r="P10" s="228"/>
      <c r="Q10" s="228"/>
      <c r="R10" s="228"/>
      <c r="S10" s="228"/>
      <c r="T10" s="228"/>
    </row>
    <row r="11" ht="24" spans="1:20">
      <c r="A11" s="218">
        <v>4</v>
      </c>
      <c r="B11" s="168" t="s">
        <v>446</v>
      </c>
      <c r="C11" s="168" t="s">
        <v>447</v>
      </c>
      <c r="D11" s="168" t="s">
        <v>450</v>
      </c>
      <c r="E11" s="168" t="s">
        <v>451</v>
      </c>
      <c r="F11" s="168"/>
      <c r="G11" s="219">
        <v>300</v>
      </c>
      <c r="H11" s="168" t="s">
        <v>452</v>
      </c>
      <c r="I11" s="219">
        <v>7500</v>
      </c>
      <c r="J11" s="219">
        <v>7500</v>
      </c>
      <c r="K11" s="219">
        <v>7500</v>
      </c>
      <c r="L11" s="219">
        <v>0</v>
      </c>
      <c r="M11" s="219">
        <v>0</v>
      </c>
      <c r="N11" s="219">
        <v>0</v>
      </c>
      <c r="O11" s="228"/>
      <c r="P11" s="228"/>
      <c r="Q11" s="228"/>
      <c r="R11" s="228"/>
      <c r="S11" s="228"/>
      <c r="T11" s="228"/>
    </row>
    <row r="12" ht="24" spans="1:20">
      <c r="A12" s="218">
        <v>5</v>
      </c>
      <c r="B12" s="168" t="s">
        <v>446</v>
      </c>
      <c r="C12" s="168" t="s">
        <v>447</v>
      </c>
      <c r="D12" s="168" t="s">
        <v>453</v>
      </c>
      <c r="E12" s="168" t="s">
        <v>454</v>
      </c>
      <c r="F12" s="168"/>
      <c r="G12" s="219">
        <v>15</v>
      </c>
      <c r="H12" s="168" t="s">
        <v>455</v>
      </c>
      <c r="I12" s="219">
        <v>10000</v>
      </c>
      <c r="J12" s="219">
        <v>10000</v>
      </c>
      <c r="K12" s="219">
        <v>10000</v>
      </c>
      <c r="L12" s="219">
        <v>0</v>
      </c>
      <c r="M12" s="219">
        <v>0</v>
      </c>
      <c r="N12" s="219">
        <v>0</v>
      </c>
      <c r="O12" s="228"/>
      <c r="P12" s="228"/>
      <c r="Q12" s="228"/>
      <c r="R12" s="228"/>
      <c r="S12" s="228"/>
      <c r="T12" s="228"/>
    </row>
    <row r="13" ht="24" spans="1:20">
      <c r="A13" s="220">
        <v>6</v>
      </c>
      <c r="B13" s="168" t="s">
        <v>446</v>
      </c>
      <c r="C13" s="168" t="s">
        <v>447</v>
      </c>
      <c r="D13" s="168" t="s">
        <v>456</v>
      </c>
      <c r="E13" s="168" t="s">
        <v>457</v>
      </c>
      <c r="F13" s="168"/>
      <c r="G13" s="219">
        <v>200</v>
      </c>
      <c r="H13" s="168" t="s">
        <v>458</v>
      </c>
      <c r="I13" s="219">
        <v>500</v>
      </c>
      <c r="J13" s="219">
        <v>500</v>
      </c>
      <c r="K13" s="219">
        <v>500</v>
      </c>
      <c r="L13" s="219">
        <v>0</v>
      </c>
      <c r="M13" s="219">
        <v>0</v>
      </c>
      <c r="N13" s="219">
        <v>0</v>
      </c>
      <c r="O13" s="228"/>
      <c r="P13" s="228"/>
      <c r="Q13" s="228"/>
      <c r="R13" s="228"/>
      <c r="S13" s="228"/>
      <c r="T13" s="228"/>
    </row>
    <row r="14" ht="24" spans="1:20">
      <c r="A14" s="218">
        <v>7</v>
      </c>
      <c r="B14" s="168" t="s">
        <v>446</v>
      </c>
      <c r="C14" s="168" t="s">
        <v>447</v>
      </c>
      <c r="D14" s="168" t="s">
        <v>459</v>
      </c>
      <c r="E14" s="168" t="s">
        <v>460</v>
      </c>
      <c r="F14" s="168"/>
      <c r="G14" s="219">
        <v>100</v>
      </c>
      <c r="H14" s="168" t="s">
        <v>458</v>
      </c>
      <c r="I14" s="219">
        <v>8000</v>
      </c>
      <c r="J14" s="219">
        <v>8000</v>
      </c>
      <c r="K14" s="219">
        <v>8000</v>
      </c>
      <c r="L14" s="219">
        <v>0</v>
      </c>
      <c r="M14" s="219">
        <v>0</v>
      </c>
      <c r="N14" s="219">
        <v>0</v>
      </c>
      <c r="O14" s="228"/>
      <c r="P14" s="228"/>
      <c r="Q14" s="228"/>
      <c r="R14" s="228"/>
      <c r="S14" s="228"/>
      <c r="T14" s="228"/>
    </row>
    <row r="15" ht="24" spans="1:20">
      <c r="A15" s="218">
        <v>8</v>
      </c>
      <c r="B15" s="168" t="s">
        <v>446</v>
      </c>
      <c r="C15" s="168" t="s">
        <v>447</v>
      </c>
      <c r="D15" s="168" t="s">
        <v>461</v>
      </c>
      <c r="E15" s="168" t="s">
        <v>462</v>
      </c>
      <c r="F15" s="168"/>
      <c r="G15" s="219">
        <v>80</v>
      </c>
      <c r="H15" s="168" t="s">
        <v>463</v>
      </c>
      <c r="I15" s="219">
        <v>24000</v>
      </c>
      <c r="J15" s="219">
        <v>24000</v>
      </c>
      <c r="K15" s="219">
        <v>24000</v>
      </c>
      <c r="L15" s="219">
        <v>0</v>
      </c>
      <c r="M15" s="219">
        <v>0</v>
      </c>
      <c r="N15" s="219">
        <v>0</v>
      </c>
      <c r="O15" s="228"/>
      <c r="P15" s="228"/>
      <c r="Q15" s="228"/>
      <c r="R15" s="228"/>
      <c r="S15" s="228"/>
      <c r="T15" s="228"/>
    </row>
    <row r="16" ht="24" spans="1:20">
      <c r="A16" s="220">
        <v>9</v>
      </c>
      <c r="B16" s="168" t="s">
        <v>446</v>
      </c>
      <c r="C16" s="168" t="s">
        <v>447</v>
      </c>
      <c r="D16" s="168" t="s">
        <v>464</v>
      </c>
      <c r="E16" s="168" t="s">
        <v>465</v>
      </c>
      <c r="F16" s="168"/>
      <c r="G16" s="219">
        <v>50</v>
      </c>
      <c r="H16" s="168" t="s">
        <v>466</v>
      </c>
      <c r="I16" s="219">
        <v>4000</v>
      </c>
      <c r="J16" s="219">
        <v>4000</v>
      </c>
      <c r="K16" s="219">
        <v>4000</v>
      </c>
      <c r="L16" s="219">
        <v>0</v>
      </c>
      <c r="M16" s="219">
        <v>0</v>
      </c>
      <c r="N16" s="219">
        <v>0</v>
      </c>
      <c r="O16" s="228"/>
      <c r="P16" s="228"/>
      <c r="Q16" s="228"/>
      <c r="R16" s="228"/>
      <c r="S16" s="228"/>
      <c r="T16" s="228"/>
    </row>
    <row r="17" ht="24" spans="1:20">
      <c r="A17" s="218">
        <v>10</v>
      </c>
      <c r="B17" s="168" t="s">
        <v>446</v>
      </c>
      <c r="C17" s="168" t="s">
        <v>447</v>
      </c>
      <c r="D17" s="168" t="s">
        <v>467</v>
      </c>
      <c r="E17" s="168" t="s">
        <v>468</v>
      </c>
      <c r="F17" s="168"/>
      <c r="G17" s="219">
        <v>50</v>
      </c>
      <c r="H17" s="168" t="s">
        <v>469</v>
      </c>
      <c r="I17" s="219">
        <v>4000</v>
      </c>
      <c r="J17" s="219">
        <v>4000</v>
      </c>
      <c r="K17" s="219">
        <v>4000</v>
      </c>
      <c r="L17" s="219">
        <v>0</v>
      </c>
      <c r="M17" s="219">
        <v>0</v>
      </c>
      <c r="N17" s="219">
        <v>0</v>
      </c>
      <c r="O17" s="228"/>
      <c r="P17" s="228"/>
      <c r="Q17" s="228"/>
      <c r="R17" s="228"/>
      <c r="S17" s="228"/>
      <c r="T17" s="228"/>
    </row>
    <row r="18" ht="24" spans="1:20">
      <c r="A18" s="218">
        <v>11</v>
      </c>
      <c r="B18" s="168" t="s">
        <v>446</v>
      </c>
      <c r="C18" s="168" t="s">
        <v>447</v>
      </c>
      <c r="D18" s="168" t="s">
        <v>470</v>
      </c>
      <c r="E18" s="168" t="s">
        <v>470</v>
      </c>
      <c r="F18" s="168"/>
      <c r="G18" s="219">
        <v>1</v>
      </c>
      <c r="H18" s="168" t="s">
        <v>449</v>
      </c>
      <c r="I18" s="219">
        <v>300000</v>
      </c>
      <c r="J18" s="219">
        <v>300000</v>
      </c>
      <c r="K18" s="219">
        <v>300000</v>
      </c>
      <c r="L18" s="219">
        <v>0</v>
      </c>
      <c r="M18" s="219">
        <v>0</v>
      </c>
      <c r="N18" s="219">
        <v>0</v>
      </c>
      <c r="O18" s="228"/>
      <c r="P18" s="228"/>
      <c r="Q18" s="228"/>
      <c r="R18" s="228"/>
      <c r="S18" s="228"/>
      <c r="T18" s="228"/>
    </row>
    <row r="19" ht="24" spans="1:20">
      <c r="A19" s="220">
        <v>12</v>
      </c>
      <c r="B19" s="168" t="s">
        <v>446</v>
      </c>
      <c r="C19" s="168" t="s">
        <v>447</v>
      </c>
      <c r="D19" s="168" t="s">
        <v>471</v>
      </c>
      <c r="E19" s="168" t="s">
        <v>472</v>
      </c>
      <c r="F19" s="168"/>
      <c r="G19" s="219">
        <v>80</v>
      </c>
      <c r="H19" s="168" t="s">
        <v>449</v>
      </c>
      <c r="I19" s="219">
        <v>32000</v>
      </c>
      <c r="J19" s="219">
        <v>32000</v>
      </c>
      <c r="K19" s="219">
        <v>32000</v>
      </c>
      <c r="L19" s="219">
        <v>0</v>
      </c>
      <c r="M19" s="219">
        <v>0</v>
      </c>
      <c r="N19" s="219">
        <v>0</v>
      </c>
      <c r="O19" s="228"/>
      <c r="P19" s="228"/>
      <c r="Q19" s="228"/>
      <c r="R19" s="228"/>
      <c r="S19" s="228"/>
      <c r="T19" s="228"/>
    </row>
    <row r="20" ht="24" spans="1:20">
      <c r="A20" s="218">
        <v>13</v>
      </c>
      <c r="B20" s="168" t="s">
        <v>446</v>
      </c>
      <c r="C20" s="168" t="s">
        <v>447</v>
      </c>
      <c r="D20" s="168" t="s">
        <v>473</v>
      </c>
      <c r="E20" s="168" t="s">
        <v>474</v>
      </c>
      <c r="F20" s="168"/>
      <c r="G20" s="219">
        <v>10</v>
      </c>
      <c r="H20" s="168" t="s">
        <v>475</v>
      </c>
      <c r="I20" s="219">
        <v>30000</v>
      </c>
      <c r="J20" s="219">
        <v>30000</v>
      </c>
      <c r="K20" s="219">
        <v>30000</v>
      </c>
      <c r="L20" s="219">
        <v>0</v>
      </c>
      <c r="M20" s="219">
        <v>0</v>
      </c>
      <c r="N20" s="219">
        <v>0</v>
      </c>
      <c r="O20" s="228"/>
      <c r="P20" s="228"/>
      <c r="Q20" s="228"/>
      <c r="R20" s="228"/>
      <c r="S20" s="228"/>
      <c r="T20" s="228"/>
    </row>
    <row r="21" ht="24" spans="1:20">
      <c r="A21" s="218">
        <v>14</v>
      </c>
      <c r="B21" s="168" t="s">
        <v>446</v>
      </c>
      <c r="C21" s="168" t="s">
        <v>447</v>
      </c>
      <c r="D21" s="168" t="s">
        <v>476</v>
      </c>
      <c r="E21" s="168" t="s">
        <v>477</v>
      </c>
      <c r="F21" s="168"/>
      <c r="G21" s="219">
        <v>100</v>
      </c>
      <c r="H21" s="168" t="s">
        <v>478</v>
      </c>
      <c r="I21" s="219">
        <v>3000</v>
      </c>
      <c r="J21" s="219">
        <v>3000</v>
      </c>
      <c r="K21" s="219">
        <v>3000</v>
      </c>
      <c r="L21" s="219">
        <v>0</v>
      </c>
      <c r="M21" s="219">
        <v>0</v>
      </c>
      <c r="N21" s="219">
        <v>0</v>
      </c>
      <c r="O21" s="228"/>
      <c r="P21" s="228"/>
      <c r="Q21" s="228"/>
      <c r="R21" s="228"/>
      <c r="S21" s="228"/>
      <c r="T21" s="228"/>
    </row>
    <row r="22" ht="24" spans="1:20">
      <c r="A22" s="220">
        <v>15</v>
      </c>
      <c r="B22" s="168" t="s">
        <v>446</v>
      </c>
      <c r="C22" s="168" t="s">
        <v>447</v>
      </c>
      <c r="D22" s="168" t="s">
        <v>479</v>
      </c>
      <c r="E22" s="168" t="s">
        <v>480</v>
      </c>
      <c r="F22" s="168"/>
      <c r="G22" s="219">
        <v>10</v>
      </c>
      <c r="H22" s="168" t="s">
        <v>475</v>
      </c>
      <c r="I22" s="219">
        <v>40000</v>
      </c>
      <c r="J22" s="219">
        <v>40000</v>
      </c>
      <c r="K22" s="219">
        <v>40000</v>
      </c>
      <c r="L22" s="219">
        <v>0</v>
      </c>
      <c r="M22" s="219">
        <v>0</v>
      </c>
      <c r="N22" s="219">
        <v>0</v>
      </c>
      <c r="O22" s="228"/>
      <c r="P22" s="228"/>
      <c r="Q22" s="228"/>
      <c r="R22" s="228"/>
      <c r="S22" s="228"/>
      <c r="T22" s="228"/>
    </row>
    <row r="23" ht="36" spans="1:20">
      <c r="A23" s="218">
        <v>16</v>
      </c>
      <c r="B23" s="168" t="s">
        <v>446</v>
      </c>
      <c r="C23" s="168" t="s">
        <v>447</v>
      </c>
      <c r="D23" s="168" t="s">
        <v>481</v>
      </c>
      <c r="E23" s="168" t="s">
        <v>482</v>
      </c>
      <c r="F23" s="168"/>
      <c r="G23" s="219">
        <v>200</v>
      </c>
      <c r="H23" s="168" t="s">
        <v>455</v>
      </c>
      <c r="I23" s="219">
        <v>30000</v>
      </c>
      <c r="J23" s="219">
        <v>30000</v>
      </c>
      <c r="K23" s="219">
        <v>30000</v>
      </c>
      <c r="L23" s="219">
        <v>0</v>
      </c>
      <c r="M23" s="219">
        <v>0</v>
      </c>
      <c r="N23" s="219">
        <v>0</v>
      </c>
      <c r="O23" s="228"/>
      <c r="P23" s="228"/>
      <c r="Q23" s="228"/>
      <c r="R23" s="228"/>
      <c r="S23" s="228"/>
      <c r="T23" s="228"/>
    </row>
    <row r="24" ht="24" spans="1:20">
      <c r="A24" s="218">
        <v>17</v>
      </c>
      <c r="B24" s="168" t="s">
        <v>446</v>
      </c>
      <c r="C24" s="168" t="s">
        <v>447</v>
      </c>
      <c r="D24" s="168" t="s">
        <v>483</v>
      </c>
      <c r="E24" s="168" t="s">
        <v>483</v>
      </c>
      <c r="F24" s="168"/>
      <c r="G24" s="219">
        <v>200</v>
      </c>
      <c r="H24" s="168" t="s">
        <v>484</v>
      </c>
      <c r="I24" s="219">
        <v>10000</v>
      </c>
      <c r="J24" s="219">
        <v>10000</v>
      </c>
      <c r="K24" s="219">
        <v>10000</v>
      </c>
      <c r="L24" s="219">
        <v>0</v>
      </c>
      <c r="M24" s="219">
        <v>0</v>
      </c>
      <c r="N24" s="219">
        <v>0</v>
      </c>
      <c r="O24" s="228"/>
      <c r="P24" s="228"/>
      <c r="Q24" s="228"/>
      <c r="R24" s="228"/>
      <c r="S24" s="228"/>
      <c r="T24" s="228"/>
    </row>
    <row r="25" ht="24" spans="1:20">
      <c r="A25" s="220">
        <v>18</v>
      </c>
      <c r="B25" s="168" t="s">
        <v>446</v>
      </c>
      <c r="C25" s="168" t="s">
        <v>447</v>
      </c>
      <c r="D25" s="168" t="s">
        <v>485</v>
      </c>
      <c r="E25" s="168" t="s">
        <v>486</v>
      </c>
      <c r="F25" s="168"/>
      <c r="G25" s="219">
        <v>5</v>
      </c>
      <c r="H25" s="168" t="s">
        <v>475</v>
      </c>
      <c r="I25" s="219">
        <v>10000</v>
      </c>
      <c r="J25" s="219">
        <v>10000</v>
      </c>
      <c r="K25" s="219">
        <v>10000</v>
      </c>
      <c r="L25" s="219">
        <v>0</v>
      </c>
      <c r="M25" s="219">
        <v>0</v>
      </c>
      <c r="N25" s="219">
        <v>0</v>
      </c>
      <c r="O25" s="228"/>
      <c r="P25" s="228"/>
      <c r="Q25" s="228"/>
      <c r="R25" s="228"/>
      <c r="S25" s="228"/>
      <c r="T25" s="228"/>
    </row>
    <row r="26" ht="24" spans="1:20">
      <c r="A26" s="218">
        <v>19</v>
      </c>
      <c r="B26" s="168" t="s">
        <v>124</v>
      </c>
      <c r="C26" s="168" t="s">
        <v>125</v>
      </c>
      <c r="D26" s="168"/>
      <c r="E26" s="168"/>
      <c r="F26" s="168"/>
      <c r="G26" s="219">
        <v>151</v>
      </c>
      <c r="H26" s="168"/>
      <c r="I26" s="219">
        <v>420000</v>
      </c>
      <c r="J26" s="219">
        <v>270000</v>
      </c>
      <c r="K26" s="219">
        <v>177000</v>
      </c>
      <c r="L26" s="219">
        <v>93000</v>
      </c>
      <c r="M26" s="219">
        <v>0</v>
      </c>
      <c r="N26" s="219">
        <v>150000</v>
      </c>
      <c r="O26" s="228"/>
      <c r="P26" s="228"/>
      <c r="Q26" s="228"/>
      <c r="R26" s="228"/>
      <c r="S26" s="228"/>
      <c r="T26" s="228"/>
    </row>
    <row r="27" ht="24" spans="1:20">
      <c r="A27" s="218">
        <v>20</v>
      </c>
      <c r="B27" s="168" t="s">
        <v>487</v>
      </c>
      <c r="C27" s="168" t="s">
        <v>488</v>
      </c>
      <c r="D27" s="168" t="s">
        <v>481</v>
      </c>
      <c r="E27" s="168" t="s">
        <v>489</v>
      </c>
      <c r="F27" s="168"/>
      <c r="G27" s="219">
        <v>60</v>
      </c>
      <c r="H27" s="168"/>
      <c r="I27" s="219">
        <v>12000</v>
      </c>
      <c r="J27" s="219">
        <v>12000</v>
      </c>
      <c r="K27" s="219">
        <v>2000</v>
      </c>
      <c r="L27" s="219">
        <v>10000</v>
      </c>
      <c r="M27" s="219">
        <v>0</v>
      </c>
      <c r="N27" s="219">
        <v>0</v>
      </c>
      <c r="O27" s="228"/>
      <c r="P27" s="228"/>
      <c r="Q27" s="228"/>
      <c r="R27" s="228"/>
      <c r="S27" s="228"/>
      <c r="T27" s="228"/>
    </row>
    <row r="28" ht="24" spans="1:20">
      <c r="A28" s="220">
        <v>21</v>
      </c>
      <c r="B28" s="168" t="s">
        <v>487</v>
      </c>
      <c r="C28" s="168" t="s">
        <v>488</v>
      </c>
      <c r="D28" s="168" t="s">
        <v>490</v>
      </c>
      <c r="E28" s="168" t="s">
        <v>491</v>
      </c>
      <c r="F28" s="168"/>
      <c r="G28" s="219">
        <v>10</v>
      </c>
      <c r="H28" s="168"/>
      <c r="I28" s="219">
        <v>45000</v>
      </c>
      <c r="J28" s="219">
        <v>45000</v>
      </c>
      <c r="K28" s="219">
        <v>5000</v>
      </c>
      <c r="L28" s="219">
        <v>40000</v>
      </c>
      <c r="M28" s="219">
        <v>0</v>
      </c>
      <c r="N28" s="219">
        <v>0</v>
      </c>
      <c r="O28" s="228"/>
      <c r="P28" s="228"/>
      <c r="Q28" s="228"/>
      <c r="R28" s="228"/>
      <c r="S28" s="228"/>
      <c r="T28" s="228"/>
    </row>
    <row r="29" ht="24" spans="1:20">
      <c r="A29" s="218">
        <v>22</v>
      </c>
      <c r="B29" s="168" t="s">
        <v>487</v>
      </c>
      <c r="C29" s="168" t="s">
        <v>488</v>
      </c>
      <c r="D29" s="168" t="s">
        <v>492</v>
      </c>
      <c r="E29" s="168" t="s">
        <v>493</v>
      </c>
      <c r="F29" s="168"/>
      <c r="G29" s="219">
        <v>10</v>
      </c>
      <c r="H29" s="168"/>
      <c r="I29" s="219">
        <v>200000</v>
      </c>
      <c r="J29" s="219">
        <v>50000</v>
      </c>
      <c r="K29" s="219">
        <v>50000</v>
      </c>
      <c r="L29" s="219">
        <v>0</v>
      </c>
      <c r="M29" s="219">
        <v>0</v>
      </c>
      <c r="N29" s="219">
        <v>150000</v>
      </c>
      <c r="O29" s="228"/>
      <c r="P29" s="228"/>
      <c r="Q29" s="228"/>
      <c r="R29" s="228"/>
      <c r="S29" s="228"/>
      <c r="T29" s="228"/>
    </row>
    <row r="30" ht="24" spans="1:20">
      <c r="A30" s="218">
        <v>23</v>
      </c>
      <c r="B30" s="168" t="s">
        <v>487</v>
      </c>
      <c r="C30" s="168" t="s">
        <v>488</v>
      </c>
      <c r="D30" s="168" t="s">
        <v>473</v>
      </c>
      <c r="E30" s="168" t="s">
        <v>494</v>
      </c>
      <c r="F30" s="168"/>
      <c r="G30" s="219">
        <v>2</v>
      </c>
      <c r="H30" s="168"/>
      <c r="I30" s="219">
        <v>10000</v>
      </c>
      <c r="J30" s="219">
        <v>10000</v>
      </c>
      <c r="K30" s="219">
        <v>10000</v>
      </c>
      <c r="L30" s="219">
        <v>0</v>
      </c>
      <c r="M30" s="219">
        <v>0</v>
      </c>
      <c r="N30" s="219">
        <v>0</v>
      </c>
      <c r="O30" s="228"/>
      <c r="P30" s="228"/>
      <c r="Q30" s="228"/>
      <c r="R30" s="228"/>
      <c r="S30" s="228"/>
      <c r="T30" s="228"/>
    </row>
    <row r="31" ht="24" spans="1:20">
      <c r="A31" s="220">
        <v>24</v>
      </c>
      <c r="B31" s="168" t="s">
        <v>487</v>
      </c>
      <c r="C31" s="168" t="s">
        <v>488</v>
      </c>
      <c r="D31" s="168" t="s">
        <v>481</v>
      </c>
      <c r="E31" s="168" t="s">
        <v>495</v>
      </c>
      <c r="F31" s="168"/>
      <c r="G31" s="219">
        <v>2</v>
      </c>
      <c r="H31" s="168"/>
      <c r="I31" s="219">
        <v>5000</v>
      </c>
      <c r="J31" s="219">
        <v>5000</v>
      </c>
      <c r="K31" s="219">
        <v>5000</v>
      </c>
      <c r="L31" s="219">
        <v>0</v>
      </c>
      <c r="M31" s="219">
        <v>0</v>
      </c>
      <c r="N31" s="219">
        <v>0</v>
      </c>
      <c r="O31" s="228"/>
      <c r="P31" s="228"/>
      <c r="Q31" s="228"/>
      <c r="R31" s="228"/>
      <c r="S31" s="228"/>
      <c r="T31" s="228"/>
    </row>
    <row r="32" ht="24" spans="1:20">
      <c r="A32" s="218">
        <v>25</v>
      </c>
      <c r="B32" s="168" t="s">
        <v>487</v>
      </c>
      <c r="C32" s="168" t="s">
        <v>488</v>
      </c>
      <c r="D32" s="168" t="s">
        <v>481</v>
      </c>
      <c r="E32" s="168" t="s">
        <v>496</v>
      </c>
      <c r="F32" s="168"/>
      <c r="G32" s="219">
        <v>40</v>
      </c>
      <c r="H32" s="168"/>
      <c r="I32" s="219">
        <v>10000</v>
      </c>
      <c r="J32" s="219">
        <v>10000</v>
      </c>
      <c r="K32" s="219">
        <v>2000</v>
      </c>
      <c r="L32" s="219">
        <v>8000</v>
      </c>
      <c r="M32" s="219">
        <v>0</v>
      </c>
      <c r="N32" s="219">
        <v>0</v>
      </c>
      <c r="O32" s="228"/>
      <c r="P32" s="228"/>
      <c r="Q32" s="228"/>
      <c r="R32" s="228"/>
      <c r="S32" s="228"/>
      <c r="T32" s="228"/>
    </row>
    <row r="33" ht="24" spans="1:20">
      <c r="A33" s="218">
        <v>26</v>
      </c>
      <c r="B33" s="168" t="s">
        <v>487</v>
      </c>
      <c r="C33" s="168" t="s">
        <v>488</v>
      </c>
      <c r="D33" s="168" t="s">
        <v>479</v>
      </c>
      <c r="E33" s="168" t="s">
        <v>497</v>
      </c>
      <c r="F33" s="168"/>
      <c r="G33" s="219">
        <v>24</v>
      </c>
      <c r="H33" s="168"/>
      <c r="I33" s="219">
        <v>108000</v>
      </c>
      <c r="J33" s="219">
        <v>108000</v>
      </c>
      <c r="K33" s="219">
        <v>88000</v>
      </c>
      <c r="L33" s="219">
        <v>20000</v>
      </c>
      <c r="M33" s="219">
        <v>0</v>
      </c>
      <c r="N33" s="219">
        <v>0</v>
      </c>
      <c r="O33" s="228"/>
      <c r="P33" s="228"/>
      <c r="Q33" s="228"/>
      <c r="R33" s="228"/>
      <c r="S33" s="228"/>
      <c r="T33" s="228"/>
    </row>
    <row r="34" ht="24" spans="1:20">
      <c r="A34" s="220">
        <v>27</v>
      </c>
      <c r="B34" s="168" t="s">
        <v>487</v>
      </c>
      <c r="C34" s="168" t="s">
        <v>488</v>
      </c>
      <c r="D34" s="168" t="s">
        <v>479</v>
      </c>
      <c r="E34" s="168" t="s">
        <v>480</v>
      </c>
      <c r="F34" s="168"/>
      <c r="G34" s="219">
        <v>3</v>
      </c>
      <c r="H34" s="168"/>
      <c r="I34" s="219">
        <v>30000</v>
      </c>
      <c r="J34" s="219">
        <v>30000</v>
      </c>
      <c r="K34" s="219">
        <v>15000</v>
      </c>
      <c r="L34" s="219">
        <v>15000</v>
      </c>
      <c r="M34" s="219">
        <v>0</v>
      </c>
      <c r="N34" s="219">
        <v>0</v>
      </c>
      <c r="O34" s="228"/>
      <c r="P34" s="228"/>
      <c r="Q34" s="228"/>
      <c r="R34" s="228"/>
      <c r="S34" s="228"/>
      <c r="T34" s="228"/>
    </row>
    <row r="35" ht="12" spans="1:20">
      <c r="A35" s="218">
        <v>28</v>
      </c>
      <c r="B35" s="168" t="s">
        <v>136</v>
      </c>
      <c r="C35" s="168" t="s">
        <v>137</v>
      </c>
      <c r="D35" s="168"/>
      <c r="E35" s="168"/>
      <c r="F35" s="168"/>
      <c r="G35" s="219">
        <v>13</v>
      </c>
      <c r="H35" s="168"/>
      <c r="I35" s="219">
        <v>743010</v>
      </c>
      <c r="J35" s="219">
        <v>743010</v>
      </c>
      <c r="K35" s="219">
        <v>0</v>
      </c>
      <c r="L35" s="219">
        <v>743010</v>
      </c>
      <c r="M35" s="219">
        <v>0</v>
      </c>
      <c r="N35" s="219">
        <v>0</v>
      </c>
      <c r="O35" s="228"/>
      <c r="P35" s="228"/>
      <c r="Q35" s="228"/>
      <c r="R35" s="228"/>
      <c r="S35" s="228"/>
      <c r="T35" s="228"/>
    </row>
    <row r="36" ht="24" spans="1:20">
      <c r="A36" s="218">
        <v>29</v>
      </c>
      <c r="B36" s="168" t="s">
        <v>498</v>
      </c>
      <c r="C36" s="168" t="s">
        <v>499</v>
      </c>
      <c r="D36" s="168" t="s">
        <v>500</v>
      </c>
      <c r="E36" s="168" t="s">
        <v>501</v>
      </c>
      <c r="F36" s="168"/>
      <c r="G36" s="219">
        <v>1</v>
      </c>
      <c r="H36" s="168" t="s">
        <v>449</v>
      </c>
      <c r="I36" s="219">
        <v>3</v>
      </c>
      <c r="J36" s="219">
        <v>3</v>
      </c>
      <c r="K36" s="219">
        <v>0</v>
      </c>
      <c r="L36" s="219">
        <v>3</v>
      </c>
      <c r="M36" s="219">
        <v>0</v>
      </c>
      <c r="N36" s="219">
        <v>0</v>
      </c>
      <c r="O36" s="228"/>
      <c r="P36" s="228"/>
      <c r="Q36" s="228"/>
      <c r="R36" s="228"/>
      <c r="S36" s="228"/>
      <c r="T36" s="228"/>
    </row>
    <row r="37" ht="24" spans="1:20">
      <c r="A37" s="220">
        <v>30</v>
      </c>
      <c r="B37" s="168" t="s">
        <v>498</v>
      </c>
      <c r="C37" s="168" t="s">
        <v>499</v>
      </c>
      <c r="D37" s="168" t="s">
        <v>502</v>
      </c>
      <c r="E37" s="168" t="s">
        <v>503</v>
      </c>
      <c r="F37" s="168"/>
      <c r="G37" s="219">
        <v>1</v>
      </c>
      <c r="H37" s="168" t="s">
        <v>475</v>
      </c>
      <c r="I37" s="219">
        <v>5000</v>
      </c>
      <c r="J37" s="219">
        <v>5000</v>
      </c>
      <c r="K37" s="219">
        <v>0</v>
      </c>
      <c r="L37" s="219">
        <v>5000</v>
      </c>
      <c r="M37" s="219">
        <v>0</v>
      </c>
      <c r="N37" s="219">
        <v>0</v>
      </c>
      <c r="O37" s="228"/>
      <c r="P37" s="228"/>
      <c r="Q37" s="228"/>
      <c r="R37" s="228"/>
      <c r="S37" s="228"/>
      <c r="T37" s="228"/>
    </row>
    <row r="38" ht="24" spans="1:20">
      <c r="A38" s="218">
        <v>31</v>
      </c>
      <c r="B38" s="168" t="s">
        <v>498</v>
      </c>
      <c r="C38" s="168" t="s">
        <v>499</v>
      </c>
      <c r="D38" s="168" t="s">
        <v>504</v>
      </c>
      <c r="E38" s="168" t="s">
        <v>503</v>
      </c>
      <c r="F38" s="168"/>
      <c r="G38" s="219">
        <v>1</v>
      </c>
      <c r="H38" s="168" t="s">
        <v>505</v>
      </c>
      <c r="I38" s="219">
        <v>40000</v>
      </c>
      <c r="J38" s="219">
        <v>40000</v>
      </c>
      <c r="K38" s="219">
        <v>0</v>
      </c>
      <c r="L38" s="219">
        <v>40000</v>
      </c>
      <c r="M38" s="219">
        <v>0</v>
      </c>
      <c r="N38" s="219">
        <v>0</v>
      </c>
      <c r="O38" s="228"/>
      <c r="P38" s="228"/>
      <c r="Q38" s="228"/>
      <c r="R38" s="228"/>
      <c r="S38" s="228"/>
      <c r="T38" s="228"/>
    </row>
    <row r="39" ht="24" spans="1:20">
      <c r="A39" s="218">
        <v>32</v>
      </c>
      <c r="B39" s="168" t="s">
        <v>498</v>
      </c>
      <c r="C39" s="168" t="s">
        <v>499</v>
      </c>
      <c r="D39" s="168" t="s">
        <v>506</v>
      </c>
      <c r="E39" s="168" t="s">
        <v>503</v>
      </c>
      <c r="F39" s="168"/>
      <c r="G39" s="219">
        <v>2</v>
      </c>
      <c r="H39" s="168" t="s">
        <v>505</v>
      </c>
      <c r="I39" s="219">
        <v>100000</v>
      </c>
      <c r="J39" s="219">
        <v>100000</v>
      </c>
      <c r="K39" s="219">
        <v>0</v>
      </c>
      <c r="L39" s="219">
        <v>100000</v>
      </c>
      <c r="M39" s="219">
        <v>0</v>
      </c>
      <c r="N39" s="219">
        <v>0</v>
      </c>
      <c r="O39" s="228"/>
      <c r="P39" s="228"/>
      <c r="Q39" s="228"/>
      <c r="R39" s="228"/>
      <c r="S39" s="228"/>
      <c r="T39" s="228"/>
    </row>
    <row r="40" ht="24" spans="1:20">
      <c r="A40" s="220">
        <v>33</v>
      </c>
      <c r="B40" s="168" t="s">
        <v>498</v>
      </c>
      <c r="C40" s="168" t="s">
        <v>499</v>
      </c>
      <c r="D40" s="168" t="s">
        <v>507</v>
      </c>
      <c r="E40" s="168" t="s">
        <v>508</v>
      </c>
      <c r="F40" s="168"/>
      <c r="G40" s="219">
        <v>2</v>
      </c>
      <c r="H40" s="168"/>
      <c r="I40" s="219">
        <v>300000</v>
      </c>
      <c r="J40" s="219">
        <v>300000</v>
      </c>
      <c r="K40" s="219">
        <v>0</v>
      </c>
      <c r="L40" s="219">
        <v>300000</v>
      </c>
      <c r="M40" s="219">
        <v>0</v>
      </c>
      <c r="N40" s="219">
        <v>0</v>
      </c>
      <c r="O40" s="228"/>
      <c r="P40" s="228"/>
      <c r="Q40" s="228"/>
      <c r="R40" s="228"/>
      <c r="S40" s="228"/>
      <c r="T40" s="228"/>
    </row>
    <row r="41" ht="24" spans="1:20">
      <c r="A41" s="218">
        <v>34</v>
      </c>
      <c r="B41" s="168" t="s">
        <v>498</v>
      </c>
      <c r="C41" s="168" t="s">
        <v>499</v>
      </c>
      <c r="D41" s="168" t="s">
        <v>509</v>
      </c>
      <c r="E41" s="168" t="s">
        <v>510</v>
      </c>
      <c r="F41" s="168"/>
      <c r="G41" s="219">
        <v>1</v>
      </c>
      <c r="H41" s="168" t="s">
        <v>449</v>
      </c>
      <c r="I41" s="219">
        <v>5</v>
      </c>
      <c r="J41" s="219">
        <v>5</v>
      </c>
      <c r="K41" s="219">
        <v>0</v>
      </c>
      <c r="L41" s="219">
        <v>5</v>
      </c>
      <c r="M41" s="219">
        <v>0</v>
      </c>
      <c r="N41" s="219">
        <v>0</v>
      </c>
      <c r="O41" s="228"/>
      <c r="P41" s="228"/>
      <c r="Q41" s="228"/>
      <c r="R41" s="228"/>
      <c r="S41" s="228"/>
      <c r="T41" s="228"/>
    </row>
    <row r="42" ht="24" spans="1:20">
      <c r="A42" s="218">
        <v>35</v>
      </c>
      <c r="B42" s="168" t="s">
        <v>498</v>
      </c>
      <c r="C42" s="168" t="s">
        <v>499</v>
      </c>
      <c r="D42" s="168" t="s">
        <v>511</v>
      </c>
      <c r="E42" s="168" t="s">
        <v>512</v>
      </c>
      <c r="F42" s="168"/>
      <c r="G42" s="219">
        <v>1</v>
      </c>
      <c r="H42" s="168" t="s">
        <v>449</v>
      </c>
      <c r="I42" s="219">
        <v>2</v>
      </c>
      <c r="J42" s="219">
        <v>2</v>
      </c>
      <c r="K42" s="219">
        <v>0</v>
      </c>
      <c r="L42" s="219">
        <v>2</v>
      </c>
      <c r="M42" s="219">
        <v>0</v>
      </c>
      <c r="N42" s="219">
        <v>0</v>
      </c>
      <c r="O42" s="228"/>
      <c r="P42" s="228"/>
      <c r="Q42" s="228"/>
      <c r="R42" s="228"/>
      <c r="S42" s="228"/>
      <c r="T42" s="228"/>
    </row>
    <row r="43" ht="24" spans="1:20">
      <c r="A43" s="220">
        <v>36</v>
      </c>
      <c r="B43" s="168" t="s">
        <v>498</v>
      </c>
      <c r="C43" s="168" t="s">
        <v>499</v>
      </c>
      <c r="D43" s="168" t="s">
        <v>513</v>
      </c>
      <c r="E43" s="168" t="s">
        <v>503</v>
      </c>
      <c r="F43" s="168"/>
      <c r="G43" s="219">
        <v>2</v>
      </c>
      <c r="H43" s="168" t="s">
        <v>475</v>
      </c>
      <c r="I43" s="219">
        <v>8000</v>
      </c>
      <c r="J43" s="219">
        <v>8000</v>
      </c>
      <c r="K43" s="219">
        <v>0</v>
      </c>
      <c r="L43" s="219">
        <v>8000</v>
      </c>
      <c r="M43" s="219">
        <v>0</v>
      </c>
      <c r="N43" s="219">
        <v>0</v>
      </c>
      <c r="O43" s="228"/>
      <c r="P43" s="228"/>
      <c r="Q43" s="228"/>
      <c r="R43" s="228"/>
      <c r="S43" s="228"/>
      <c r="T43" s="228"/>
    </row>
    <row r="44" ht="24" spans="1:20">
      <c r="A44" s="218">
        <v>37</v>
      </c>
      <c r="B44" s="168" t="s">
        <v>498</v>
      </c>
      <c r="C44" s="168" t="s">
        <v>499</v>
      </c>
      <c r="D44" s="168" t="s">
        <v>514</v>
      </c>
      <c r="E44" s="168" t="s">
        <v>503</v>
      </c>
      <c r="F44" s="168"/>
      <c r="G44" s="219">
        <v>1</v>
      </c>
      <c r="H44" s="168" t="s">
        <v>449</v>
      </c>
      <c r="I44" s="219">
        <v>110000</v>
      </c>
      <c r="J44" s="219">
        <v>110000</v>
      </c>
      <c r="K44" s="219">
        <v>0</v>
      </c>
      <c r="L44" s="219">
        <v>110000</v>
      </c>
      <c r="M44" s="219">
        <v>0</v>
      </c>
      <c r="N44" s="219">
        <v>0</v>
      </c>
      <c r="O44" s="228"/>
      <c r="P44" s="228"/>
      <c r="Q44" s="228"/>
      <c r="R44" s="228"/>
      <c r="S44" s="228"/>
      <c r="T44" s="228"/>
    </row>
    <row r="45" ht="24" spans="1:20">
      <c r="A45" s="218">
        <v>38</v>
      </c>
      <c r="B45" s="168" t="s">
        <v>498</v>
      </c>
      <c r="C45" s="168" t="s">
        <v>499</v>
      </c>
      <c r="D45" s="168" t="s">
        <v>515</v>
      </c>
      <c r="E45" s="168" t="s">
        <v>503</v>
      </c>
      <c r="F45" s="168"/>
      <c r="G45" s="219">
        <v>1</v>
      </c>
      <c r="H45" s="168" t="s">
        <v>449</v>
      </c>
      <c r="I45" s="219">
        <v>180000</v>
      </c>
      <c r="J45" s="219">
        <v>180000</v>
      </c>
      <c r="K45" s="219">
        <v>0</v>
      </c>
      <c r="L45" s="219">
        <v>180000</v>
      </c>
      <c r="M45" s="219">
        <v>0</v>
      </c>
      <c r="N45" s="219">
        <v>0</v>
      </c>
      <c r="O45" s="228"/>
      <c r="P45" s="228"/>
      <c r="Q45" s="228"/>
      <c r="R45" s="228"/>
      <c r="S45" s="228"/>
      <c r="T45" s="228"/>
    </row>
    <row r="46" ht="19.5" customHeight="1" spans="1:20">
      <c r="A46" s="220">
        <v>39</v>
      </c>
      <c r="B46" s="168" t="s">
        <v>138</v>
      </c>
      <c r="C46" s="168" t="s">
        <v>139</v>
      </c>
      <c r="D46" s="168"/>
      <c r="E46" s="168"/>
      <c r="F46" s="168"/>
      <c r="G46" s="219">
        <v>440</v>
      </c>
      <c r="H46" s="168"/>
      <c r="I46" s="219">
        <v>130000</v>
      </c>
      <c r="J46" s="219">
        <v>130000</v>
      </c>
      <c r="K46" s="219">
        <v>130000</v>
      </c>
      <c r="L46" s="219">
        <v>0</v>
      </c>
      <c r="M46" s="219">
        <v>0</v>
      </c>
      <c r="N46" s="219">
        <v>0</v>
      </c>
      <c r="O46" s="228"/>
      <c r="P46" s="228"/>
      <c r="Q46" s="228"/>
      <c r="R46" s="228"/>
      <c r="S46" s="228"/>
      <c r="T46" s="228"/>
    </row>
    <row r="47" ht="36" spans="1:20">
      <c r="A47" s="218">
        <v>40</v>
      </c>
      <c r="B47" s="168" t="s">
        <v>516</v>
      </c>
      <c r="C47" s="168" t="s">
        <v>517</v>
      </c>
      <c r="D47" s="168" t="s">
        <v>518</v>
      </c>
      <c r="E47" s="168" t="s">
        <v>519</v>
      </c>
      <c r="F47" s="168"/>
      <c r="G47" s="219">
        <v>20</v>
      </c>
      <c r="H47" s="168" t="s">
        <v>520</v>
      </c>
      <c r="I47" s="219">
        <v>30000</v>
      </c>
      <c r="J47" s="219">
        <v>30000</v>
      </c>
      <c r="K47" s="219">
        <v>30000</v>
      </c>
      <c r="L47" s="219">
        <v>0</v>
      </c>
      <c r="M47" s="219">
        <v>0</v>
      </c>
      <c r="N47" s="219">
        <v>0</v>
      </c>
      <c r="O47" s="228"/>
      <c r="P47" s="228"/>
      <c r="Q47" s="228"/>
      <c r="R47" s="228"/>
      <c r="S47" s="228"/>
      <c r="T47" s="228"/>
    </row>
    <row r="48" ht="24" spans="1:20">
      <c r="A48" s="218">
        <v>41</v>
      </c>
      <c r="B48" s="168" t="s">
        <v>516</v>
      </c>
      <c r="C48" s="168" t="s">
        <v>517</v>
      </c>
      <c r="D48" s="168" t="s">
        <v>481</v>
      </c>
      <c r="E48" s="168" t="s">
        <v>492</v>
      </c>
      <c r="F48" s="168"/>
      <c r="G48" s="219">
        <v>200</v>
      </c>
      <c r="H48" s="168" t="s">
        <v>520</v>
      </c>
      <c r="I48" s="219">
        <v>20000</v>
      </c>
      <c r="J48" s="219">
        <v>20000</v>
      </c>
      <c r="K48" s="219">
        <v>20000</v>
      </c>
      <c r="L48" s="219">
        <v>0</v>
      </c>
      <c r="M48" s="219">
        <v>0</v>
      </c>
      <c r="N48" s="219">
        <v>0</v>
      </c>
      <c r="O48" s="228"/>
      <c r="P48" s="228"/>
      <c r="Q48" s="228"/>
      <c r="R48" s="228"/>
      <c r="S48" s="228"/>
      <c r="T48" s="228"/>
    </row>
    <row r="49" ht="24" spans="1:20">
      <c r="A49" s="220">
        <v>42</v>
      </c>
      <c r="B49" s="168" t="s">
        <v>516</v>
      </c>
      <c r="C49" s="168" t="s">
        <v>517</v>
      </c>
      <c r="D49" s="168" t="s">
        <v>481</v>
      </c>
      <c r="E49" s="168" t="s">
        <v>483</v>
      </c>
      <c r="F49" s="168"/>
      <c r="G49" s="219">
        <v>100</v>
      </c>
      <c r="H49" s="168" t="s">
        <v>521</v>
      </c>
      <c r="I49" s="219">
        <v>10000</v>
      </c>
      <c r="J49" s="219">
        <v>10000</v>
      </c>
      <c r="K49" s="219">
        <v>10000</v>
      </c>
      <c r="L49" s="219">
        <v>0</v>
      </c>
      <c r="M49" s="219">
        <v>0</v>
      </c>
      <c r="N49" s="219">
        <v>0</v>
      </c>
      <c r="O49" s="228"/>
      <c r="P49" s="228"/>
      <c r="Q49" s="228"/>
      <c r="R49" s="228"/>
      <c r="S49" s="228"/>
      <c r="T49" s="228"/>
    </row>
    <row r="50" ht="24" spans="1:20">
      <c r="A50" s="218">
        <v>43</v>
      </c>
      <c r="B50" s="168" t="s">
        <v>516</v>
      </c>
      <c r="C50" s="168" t="s">
        <v>517</v>
      </c>
      <c r="D50" s="168" t="s">
        <v>481</v>
      </c>
      <c r="E50" s="168" t="s">
        <v>493</v>
      </c>
      <c r="F50" s="168"/>
      <c r="G50" s="219">
        <v>10</v>
      </c>
      <c r="H50" s="168" t="s">
        <v>475</v>
      </c>
      <c r="I50" s="219">
        <v>40000</v>
      </c>
      <c r="J50" s="219">
        <v>40000</v>
      </c>
      <c r="K50" s="219">
        <v>40000</v>
      </c>
      <c r="L50" s="219">
        <v>0</v>
      </c>
      <c r="M50" s="219">
        <v>0</v>
      </c>
      <c r="N50" s="219">
        <v>0</v>
      </c>
      <c r="O50" s="228"/>
      <c r="P50" s="228"/>
      <c r="Q50" s="228"/>
      <c r="R50" s="228"/>
      <c r="S50" s="228"/>
      <c r="T50" s="228"/>
    </row>
    <row r="51" ht="24" spans="1:20">
      <c r="A51" s="218">
        <v>44</v>
      </c>
      <c r="B51" s="168" t="s">
        <v>516</v>
      </c>
      <c r="C51" s="168" t="s">
        <v>517</v>
      </c>
      <c r="D51" s="168" t="s">
        <v>481</v>
      </c>
      <c r="E51" s="168" t="s">
        <v>522</v>
      </c>
      <c r="F51" s="168"/>
      <c r="G51" s="219">
        <v>100</v>
      </c>
      <c r="H51" s="168" t="s">
        <v>520</v>
      </c>
      <c r="I51" s="219">
        <v>10000</v>
      </c>
      <c r="J51" s="219">
        <v>10000</v>
      </c>
      <c r="K51" s="219">
        <v>10000</v>
      </c>
      <c r="L51" s="219">
        <v>0</v>
      </c>
      <c r="M51" s="219">
        <v>0</v>
      </c>
      <c r="N51" s="219">
        <v>0</v>
      </c>
      <c r="O51" s="228"/>
      <c r="P51" s="228"/>
      <c r="Q51" s="228"/>
      <c r="R51" s="228"/>
      <c r="S51" s="228"/>
      <c r="T51" s="228"/>
    </row>
    <row r="52" ht="24" spans="1:20">
      <c r="A52" s="220">
        <v>45</v>
      </c>
      <c r="B52" s="168" t="s">
        <v>516</v>
      </c>
      <c r="C52" s="168" t="s">
        <v>517</v>
      </c>
      <c r="D52" s="168" t="s">
        <v>481</v>
      </c>
      <c r="E52" s="168" t="s">
        <v>486</v>
      </c>
      <c r="F52" s="168"/>
      <c r="G52" s="219">
        <v>10</v>
      </c>
      <c r="H52" s="168" t="s">
        <v>475</v>
      </c>
      <c r="I52" s="219">
        <v>20000</v>
      </c>
      <c r="J52" s="219">
        <v>20000</v>
      </c>
      <c r="K52" s="219">
        <v>20000</v>
      </c>
      <c r="L52" s="219">
        <v>0</v>
      </c>
      <c r="M52" s="219">
        <v>0</v>
      </c>
      <c r="N52" s="219">
        <v>0</v>
      </c>
      <c r="O52" s="228"/>
      <c r="P52" s="228"/>
      <c r="Q52" s="228"/>
      <c r="R52" s="228"/>
      <c r="S52" s="228"/>
      <c r="T52" s="228"/>
    </row>
    <row r="53" ht="36" spans="1:20">
      <c r="A53" s="218">
        <v>46</v>
      </c>
      <c r="B53" s="168" t="s">
        <v>523</v>
      </c>
      <c r="C53" s="168" t="s">
        <v>524</v>
      </c>
      <c r="D53" s="168" t="s">
        <v>339</v>
      </c>
      <c r="E53" s="168"/>
      <c r="F53" s="168"/>
      <c r="G53" s="219"/>
      <c r="H53" s="168"/>
      <c r="I53" s="229">
        <v>1570000</v>
      </c>
      <c r="J53" s="229">
        <v>1570000</v>
      </c>
      <c r="K53" s="229">
        <v>1570000</v>
      </c>
      <c r="L53" s="219"/>
      <c r="M53" s="219"/>
      <c r="N53" s="219"/>
      <c r="O53" s="228"/>
      <c r="P53" s="228"/>
      <c r="Q53" s="228"/>
      <c r="R53" s="228"/>
      <c r="S53" s="228"/>
      <c r="T53" s="228"/>
    </row>
    <row r="54" ht="24" spans="1:20">
      <c r="A54" s="218">
        <v>47</v>
      </c>
      <c r="B54" s="168" t="s">
        <v>523</v>
      </c>
      <c r="C54" s="168" t="s">
        <v>524</v>
      </c>
      <c r="D54" s="168" t="s">
        <v>335</v>
      </c>
      <c r="E54" s="221"/>
      <c r="F54" s="168"/>
      <c r="G54" s="221"/>
      <c r="H54" s="221"/>
      <c r="I54" s="229">
        <v>500000</v>
      </c>
      <c r="J54" s="229">
        <v>500000</v>
      </c>
      <c r="K54" s="229">
        <v>500000</v>
      </c>
      <c r="L54" s="221"/>
      <c r="M54" s="221"/>
      <c r="N54" s="221"/>
      <c r="O54" s="228"/>
      <c r="P54" s="228"/>
      <c r="Q54" s="228"/>
      <c r="R54" s="228"/>
      <c r="S54" s="228"/>
      <c r="T54" s="228"/>
    </row>
    <row r="55" ht="24" spans="1:20">
      <c r="A55" s="220">
        <v>48</v>
      </c>
      <c r="B55" s="168" t="s">
        <v>523</v>
      </c>
      <c r="C55" s="168" t="s">
        <v>524</v>
      </c>
      <c r="D55" s="168" t="s">
        <v>376</v>
      </c>
      <c r="E55" s="149"/>
      <c r="F55" s="168"/>
      <c r="G55" s="149"/>
      <c r="H55" s="149"/>
      <c r="I55" s="229">
        <v>600000</v>
      </c>
      <c r="J55" s="229">
        <v>600000</v>
      </c>
      <c r="K55" s="229">
        <v>600000</v>
      </c>
      <c r="L55" s="149"/>
      <c r="M55" s="149"/>
      <c r="N55" s="149"/>
      <c r="O55" s="228"/>
      <c r="P55" s="228"/>
      <c r="Q55" s="228"/>
      <c r="R55" s="228"/>
      <c r="S55" s="228"/>
      <c r="T55" s="228"/>
    </row>
    <row r="56" ht="24" spans="1:20">
      <c r="A56" s="218">
        <v>49</v>
      </c>
      <c r="B56" s="168" t="s">
        <v>523</v>
      </c>
      <c r="C56" s="168" t="s">
        <v>524</v>
      </c>
      <c r="D56" s="168" t="s">
        <v>346</v>
      </c>
      <c r="E56" s="149"/>
      <c r="F56" s="168"/>
      <c r="G56" s="149"/>
      <c r="H56" s="149"/>
      <c r="I56" s="229">
        <v>1900000</v>
      </c>
      <c r="J56" s="229">
        <v>1900000</v>
      </c>
      <c r="K56" s="229">
        <v>1900000</v>
      </c>
      <c r="L56" s="149"/>
      <c r="M56" s="149"/>
      <c r="N56" s="149"/>
      <c r="O56" s="228"/>
      <c r="P56" s="228"/>
      <c r="Q56" s="228"/>
      <c r="R56" s="228"/>
      <c r="S56" s="228"/>
      <c r="T56" s="228"/>
    </row>
    <row r="57" ht="24" spans="1:20">
      <c r="A57" s="218">
        <v>50</v>
      </c>
      <c r="B57" s="168" t="s">
        <v>523</v>
      </c>
      <c r="C57" s="168" t="s">
        <v>524</v>
      </c>
      <c r="D57" s="168" t="s">
        <v>360</v>
      </c>
      <c r="E57" s="149"/>
      <c r="F57" s="168"/>
      <c r="G57" s="149"/>
      <c r="H57" s="149"/>
      <c r="I57" s="229">
        <v>500000</v>
      </c>
      <c r="J57" s="229">
        <v>500000</v>
      </c>
      <c r="K57" s="229">
        <v>500000</v>
      </c>
      <c r="L57" s="149"/>
      <c r="M57" s="149"/>
      <c r="N57" s="149"/>
      <c r="O57" s="228"/>
      <c r="P57" s="228"/>
      <c r="Q57" s="228"/>
      <c r="R57" s="228"/>
      <c r="S57" s="228"/>
      <c r="T57" s="228"/>
    </row>
    <row r="58" ht="24" spans="1:20">
      <c r="A58" s="220">
        <v>51</v>
      </c>
      <c r="B58" s="168" t="s">
        <v>523</v>
      </c>
      <c r="C58" s="168" t="s">
        <v>524</v>
      </c>
      <c r="D58" s="168" t="s">
        <v>345</v>
      </c>
      <c r="E58" s="149"/>
      <c r="F58" s="168"/>
      <c r="G58" s="149"/>
      <c r="H58" s="149"/>
      <c r="I58" s="229">
        <v>20000000</v>
      </c>
      <c r="J58" s="229">
        <v>20000000</v>
      </c>
      <c r="K58" s="229">
        <v>20000000</v>
      </c>
      <c r="L58" s="149"/>
      <c r="M58" s="149"/>
      <c r="N58" s="149"/>
      <c r="O58" s="228"/>
      <c r="P58" s="228"/>
      <c r="Q58" s="228"/>
      <c r="R58" s="228"/>
      <c r="S58" s="228"/>
      <c r="T58" s="228"/>
    </row>
  </sheetData>
  <sheetProtection formatCells="0" formatColumns="0" formatRows="0"/>
  <mergeCells count="26">
    <mergeCell ref="S1:T1"/>
    <mergeCell ref="B2:R2"/>
    <mergeCell ref="L3:M3"/>
    <mergeCell ref="S3:T3"/>
    <mergeCell ref="J4:L4"/>
    <mergeCell ref="A4:A7"/>
    <mergeCell ref="B4:B7"/>
    <mergeCell ref="C4:C7"/>
    <mergeCell ref="D4:D7"/>
    <mergeCell ref="E4:E7"/>
    <mergeCell ref="F4:F7"/>
    <mergeCell ref="G4:G7"/>
    <mergeCell ref="H4:H7"/>
    <mergeCell ref="I4:I7"/>
    <mergeCell ref="J5:J7"/>
    <mergeCell ref="K5:K7"/>
    <mergeCell ref="L5:L7"/>
    <mergeCell ref="M4:M7"/>
    <mergeCell ref="N4:N7"/>
    <mergeCell ref="O6:O7"/>
    <mergeCell ref="P6:P7"/>
    <mergeCell ref="Q4:Q7"/>
    <mergeCell ref="R4:R7"/>
    <mergeCell ref="S4:S7"/>
    <mergeCell ref="T4:T7"/>
    <mergeCell ref="O4:P5"/>
  </mergeCells>
  <printOptions horizontalCentered="1"/>
  <pageMargins left="0.393700787401575" right="0.393700787401575" top="0.472440963655006" bottom="0.472440963655006" header="0.354330699274859" footer="0.314960634614539"/>
  <pageSetup paperSize="9" scale="79" orientation="landscape" verticalDpi="300"/>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36"/>
  <sheetViews>
    <sheetView showGridLines="0" showZeros="0" zoomScale="115" zoomScaleNormal="115" topLeftCell="E1" workbookViewId="0">
      <selection activeCell="D27" sqref="D27:I30"/>
    </sheetView>
  </sheetViews>
  <sheetFormatPr defaultColWidth="9.16666666666667" defaultRowHeight="11.25"/>
  <cols>
    <col min="1" max="1" width="27.5" style="1" customWidth="1"/>
    <col min="2" max="2" width="10" style="1" customWidth="1"/>
    <col min="3" max="3" width="34.5" style="1" customWidth="1"/>
    <col min="4" max="4" width="14.6666666666667" style="1" customWidth="1"/>
    <col min="5" max="5" width="13.8333333333333" style="1" customWidth="1"/>
    <col min="6" max="6" width="16" style="1" customWidth="1"/>
    <col min="7" max="8" width="12.6666666666667" style="1" customWidth="1"/>
    <col min="9" max="9" width="16.5" style="1" customWidth="1"/>
    <col min="10" max="15" width="12.6666666666667" style="1" customWidth="1"/>
    <col min="16" max="16" width="14.1666666666667" style="1" customWidth="1"/>
    <col min="17" max="17" width="14.8333333333333" style="1" customWidth="1"/>
    <col min="18" max="18" width="14.1666666666667" style="1" customWidth="1"/>
    <col min="19" max="19" width="12.6666666666667" style="1" customWidth="1"/>
    <col min="20" max="16384" width="9.16666666666667" style="1"/>
  </cols>
  <sheetData>
    <row r="1" ht="25.5" customHeight="1" spans="1:20">
      <c r="A1" s="105"/>
      <c r="B1" s="105"/>
      <c r="C1" s="105"/>
      <c r="D1" s="105"/>
      <c r="E1" s="105"/>
      <c r="F1" s="105"/>
      <c r="G1" s="105"/>
      <c r="H1" s="105"/>
      <c r="I1" s="105"/>
      <c r="J1" s="105"/>
      <c r="K1" s="105"/>
      <c r="L1" s="105"/>
      <c r="M1" s="105"/>
      <c r="N1" s="105"/>
      <c r="O1" s="105"/>
      <c r="P1" s="105"/>
      <c r="Q1" s="105"/>
      <c r="R1" s="105"/>
      <c r="S1" s="122" t="s">
        <v>525</v>
      </c>
      <c r="T1" s="126"/>
    </row>
    <row r="2" ht="25.5" customHeight="1" spans="1:20">
      <c r="A2" s="106" t="s">
        <v>526</v>
      </c>
      <c r="B2" s="200"/>
      <c r="C2" s="200"/>
      <c r="D2" s="200"/>
      <c r="E2" s="200"/>
      <c r="F2" s="200"/>
      <c r="G2" s="106"/>
      <c r="H2" s="200"/>
      <c r="I2" s="200"/>
      <c r="J2" s="200"/>
      <c r="K2" s="200"/>
      <c r="L2" s="200"/>
      <c r="M2" s="200"/>
      <c r="N2" s="200"/>
      <c r="O2" s="200"/>
      <c r="P2" s="200"/>
      <c r="Q2" s="200"/>
      <c r="R2" s="200"/>
      <c r="S2" s="200"/>
      <c r="T2" s="126"/>
    </row>
    <row r="3" ht="25.5" customHeight="1" spans="1:20">
      <c r="A3" s="201"/>
      <c r="B3" s="202"/>
      <c r="C3" s="202"/>
      <c r="D3" s="202"/>
      <c r="E3" s="202"/>
      <c r="F3" s="202"/>
      <c r="G3" s="202"/>
      <c r="H3" s="105"/>
      <c r="I3" s="105"/>
      <c r="J3" s="105"/>
      <c r="K3" s="105"/>
      <c r="L3" s="105"/>
      <c r="M3" s="105"/>
      <c r="N3" s="105"/>
      <c r="O3" s="105"/>
      <c r="P3" s="105"/>
      <c r="Q3" s="105"/>
      <c r="R3" s="105"/>
      <c r="S3" s="124" t="s">
        <v>87</v>
      </c>
      <c r="T3" s="126"/>
    </row>
    <row r="4" s="104" customFormat="1" ht="19.5" customHeight="1" spans="1:20">
      <c r="A4" s="114" t="s">
        <v>142</v>
      </c>
      <c r="B4" s="109" t="s">
        <v>88</v>
      </c>
      <c r="C4" s="110" t="s">
        <v>436</v>
      </c>
      <c r="D4" s="112" t="s">
        <v>144</v>
      </c>
      <c r="E4" s="112" t="s">
        <v>527</v>
      </c>
      <c r="F4" s="113" t="s">
        <v>528</v>
      </c>
      <c r="G4" s="112" t="s">
        <v>529</v>
      </c>
      <c r="H4" s="115" t="s">
        <v>530</v>
      </c>
      <c r="I4" s="115" t="s">
        <v>531</v>
      </c>
      <c r="J4" s="115" t="s">
        <v>532</v>
      </c>
      <c r="K4" s="115" t="s">
        <v>246</v>
      </c>
      <c r="L4" s="115" t="s">
        <v>533</v>
      </c>
      <c r="M4" s="115" t="s">
        <v>239</v>
      </c>
      <c r="N4" s="115" t="s">
        <v>247</v>
      </c>
      <c r="O4" s="115" t="s">
        <v>242</v>
      </c>
      <c r="P4" s="115" t="s">
        <v>534</v>
      </c>
      <c r="Q4" s="115" t="s">
        <v>535</v>
      </c>
      <c r="R4" s="115" t="s">
        <v>536</v>
      </c>
      <c r="S4" s="109" t="s">
        <v>248</v>
      </c>
      <c r="T4" s="128"/>
    </row>
    <row r="5" s="104" customFormat="1" ht="15" customHeight="1" spans="1:20">
      <c r="A5" s="114"/>
      <c r="B5" s="109"/>
      <c r="C5" s="114"/>
      <c r="D5" s="115"/>
      <c r="E5" s="115"/>
      <c r="F5" s="116"/>
      <c r="G5" s="115"/>
      <c r="H5" s="115"/>
      <c r="I5" s="115"/>
      <c r="J5" s="115"/>
      <c r="K5" s="115"/>
      <c r="L5" s="115"/>
      <c r="M5" s="115"/>
      <c r="N5" s="115"/>
      <c r="O5" s="115"/>
      <c r="P5" s="115"/>
      <c r="Q5" s="115"/>
      <c r="R5" s="115"/>
      <c r="S5" s="109"/>
      <c r="T5" s="128"/>
    </row>
    <row r="6" s="104" customFormat="1" ht="15" customHeight="1" spans="1:20">
      <c r="A6" s="114"/>
      <c r="B6" s="109"/>
      <c r="C6" s="114"/>
      <c r="D6" s="115"/>
      <c r="E6" s="115"/>
      <c r="F6" s="116"/>
      <c r="G6" s="115"/>
      <c r="H6" s="115"/>
      <c r="I6" s="115"/>
      <c r="J6" s="115"/>
      <c r="K6" s="115"/>
      <c r="L6" s="115"/>
      <c r="M6" s="115"/>
      <c r="N6" s="115"/>
      <c r="O6" s="115"/>
      <c r="P6" s="115"/>
      <c r="Q6" s="115"/>
      <c r="R6" s="115"/>
      <c r="S6" s="109"/>
      <c r="T6" s="128"/>
    </row>
    <row r="7" s="199" customFormat="1" ht="24" customHeight="1" spans="1:25">
      <c r="A7" s="146"/>
      <c r="B7" s="148" t="s">
        <v>104</v>
      </c>
      <c r="C7" s="203" t="s">
        <v>105</v>
      </c>
      <c r="D7" s="204">
        <f>D8+D23+D31+D34+D26</f>
        <v>736810744.76</v>
      </c>
      <c r="E7" s="147">
        <f t="shared" ref="E7:S7" si="0">E8+E23+E31+E34+E26</f>
        <v>9518314.28</v>
      </c>
      <c r="F7" s="147">
        <f t="shared" si="0"/>
        <v>1659080</v>
      </c>
      <c r="G7" s="147">
        <f t="shared" si="0"/>
        <v>0</v>
      </c>
      <c r="H7" s="147">
        <f t="shared" si="0"/>
        <v>0</v>
      </c>
      <c r="I7" s="147">
        <f t="shared" si="0"/>
        <v>589943852.88</v>
      </c>
      <c r="J7" s="147">
        <f t="shared" si="0"/>
        <v>5070000</v>
      </c>
      <c r="K7" s="147">
        <f t="shared" si="0"/>
        <v>0</v>
      </c>
      <c r="L7" s="147">
        <f t="shared" si="0"/>
        <v>0</v>
      </c>
      <c r="M7" s="147">
        <f t="shared" si="0"/>
        <v>56399497.6</v>
      </c>
      <c r="N7" s="147">
        <f t="shared" si="0"/>
        <v>0</v>
      </c>
      <c r="O7" s="147">
        <f t="shared" si="0"/>
        <v>74220000</v>
      </c>
      <c r="P7" s="147">
        <f t="shared" si="0"/>
        <v>0</v>
      </c>
      <c r="Q7" s="147"/>
      <c r="R7" s="147"/>
      <c r="S7" s="147">
        <f t="shared" si="0"/>
        <v>0</v>
      </c>
      <c r="T7" s="104"/>
      <c r="U7" s="104"/>
      <c r="V7" s="104"/>
      <c r="W7" s="104"/>
      <c r="X7" s="104"/>
      <c r="Y7" s="104"/>
    </row>
    <row r="8" ht="24" customHeight="1" spans="1:20">
      <c r="A8" s="148" t="s">
        <v>146</v>
      </c>
      <c r="B8" s="149"/>
      <c r="C8" s="150" t="s">
        <v>147</v>
      </c>
      <c r="D8" s="204">
        <f>D9+D12+D17+D19+D21</f>
        <v>707026963.06</v>
      </c>
      <c r="E8" s="204">
        <f t="shared" ref="E8:O8" si="1">E9+E12+E17+E19+E21</f>
        <v>9518314.28</v>
      </c>
      <c r="F8" s="204">
        <f t="shared" si="1"/>
        <v>1659080</v>
      </c>
      <c r="G8" s="204">
        <f t="shared" si="1"/>
        <v>0</v>
      </c>
      <c r="H8" s="204">
        <f t="shared" si="1"/>
        <v>0</v>
      </c>
      <c r="I8" s="204">
        <v>560160071.18</v>
      </c>
      <c r="J8" s="204">
        <f t="shared" si="1"/>
        <v>5070000</v>
      </c>
      <c r="K8" s="204">
        <f t="shared" si="1"/>
        <v>0</v>
      </c>
      <c r="L8" s="204">
        <f t="shared" si="1"/>
        <v>0</v>
      </c>
      <c r="M8" s="204">
        <f t="shared" si="1"/>
        <v>56399497.6</v>
      </c>
      <c r="N8" s="204">
        <f t="shared" si="1"/>
        <v>0</v>
      </c>
      <c r="O8" s="204">
        <f t="shared" si="1"/>
        <v>74220000</v>
      </c>
      <c r="P8" s="204"/>
      <c r="Q8" s="208"/>
      <c r="R8" s="204"/>
      <c r="S8" s="179"/>
      <c r="T8" s="126"/>
    </row>
    <row r="9" ht="24" customHeight="1" spans="1:20">
      <c r="A9" s="148" t="s">
        <v>148</v>
      </c>
      <c r="B9" s="149"/>
      <c r="C9" s="150" t="s">
        <v>149</v>
      </c>
      <c r="D9" s="204">
        <f>D10+D11</f>
        <v>16722438.52</v>
      </c>
      <c r="E9" s="204">
        <f t="shared" ref="E9:M9" si="2">E10+E11</f>
        <v>9518314.28</v>
      </c>
      <c r="F9" s="204">
        <f t="shared" si="2"/>
        <v>1659080</v>
      </c>
      <c r="G9" s="204">
        <f t="shared" si="2"/>
        <v>0</v>
      </c>
      <c r="H9" s="204">
        <f t="shared" si="2"/>
        <v>0</v>
      </c>
      <c r="I9" s="204">
        <v>5318557.24</v>
      </c>
      <c r="J9" s="204">
        <f t="shared" si="2"/>
        <v>0</v>
      </c>
      <c r="K9" s="204">
        <f t="shared" si="2"/>
        <v>0</v>
      </c>
      <c r="L9" s="204">
        <f t="shared" si="2"/>
        <v>0</v>
      </c>
      <c r="M9" s="204">
        <f t="shared" si="2"/>
        <v>226487</v>
      </c>
      <c r="N9" s="204"/>
      <c r="O9" s="204"/>
      <c r="P9" s="204"/>
      <c r="Q9" s="209"/>
      <c r="R9" s="204"/>
      <c r="S9" s="179"/>
      <c r="T9" s="126"/>
    </row>
    <row r="10" ht="24" customHeight="1" spans="1:20">
      <c r="A10" s="148" t="s">
        <v>150</v>
      </c>
      <c r="B10" s="149"/>
      <c r="C10" s="150" t="s">
        <v>151</v>
      </c>
      <c r="D10" s="151">
        <v>11403881.28</v>
      </c>
      <c r="E10" s="205">
        <v>9518314.28</v>
      </c>
      <c r="F10" s="205">
        <v>1659080</v>
      </c>
      <c r="G10" s="205">
        <v>0</v>
      </c>
      <c r="H10" s="205">
        <v>0</v>
      </c>
      <c r="I10" s="205">
        <v>0</v>
      </c>
      <c r="J10" s="205">
        <v>0</v>
      </c>
      <c r="K10" s="205">
        <v>0</v>
      </c>
      <c r="L10" s="205">
        <v>0</v>
      </c>
      <c r="M10" s="205">
        <v>226487</v>
      </c>
      <c r="N10" s="204"/>
      <c r="O10" s="204"/>
      <c r="P10" s="204"/>
      <c r="Q10" s="209"/>
      <c r="R10" s="204"/>
      <c r="S10" s="179"/>
      <c r="T10" s="126"/>
    </row>
    <row r="11" ht="24" customHeight="1" spans="1:20">
      <c r="A11" s="148" t="s">
        <v>152</v>
      </c>
      <c r="B11" s="149"/>
      <c r="C11" s="150" t="s">
        <v>153</v>
      </c>
      <c r="D11" s="204">
        <v>5318557.24</v>
      </c>
      <c r="E11" s="206">
        <v>0</v>
      </c>
      <c r="F11" s="206">
        <v>0</v>
      </c>
      <c r="G11" s="206">
        <v>0</v>
      </c>
      <c r="H11" s="206">
        <v>0</v>
      </c>
      <c r="I11" s="206">
        <v>5318557.24</v>
      </c>
      <c r="J11" s="204"/>
      <c r="K11" s="204"/>
      <c r="L11" s="204"/>
      <c r="M11" s="204"/>
      <c r="N11" s="204"/>
      <c r="O11" s="204"/>
      <c r="P11" s="204"/>
      <c r="Q11" s="209"/>
      <c r="R11" s="204"/>
      <c r="S11" s="179"/>
      <c r="T11" s="126"/>
    </row>
    <row r="12" ht="24" customHeight="1" spans="1:20">
      <c r="A12" s="148" t="s">
        <v>154</v>
      </c>
      <c r="B12" s="149"/>
      <c r="C12" s="150" t="s">
        <v>155</v>
      </c>
      <c r="D12" s="204">
        <f>D13+D14+D15+D16</f>
        <v>628441900.06</v>
      </c>
      <c r="E12" s="204">
        <f t="shared" ref="E12:O12" si="3">E13+E14+E15+E16</f>
        <v>0</v>
      </c>
      <c r="F12" s="204">
        <f t="shared" si="3"/>
        <v>0</v>
      </c>
      <c r="G12" s="204">
        <f t="shared" si="3"/>
        <v>0</v>
      </c>
      <c r="H12" s="204">
        <f t="shared" si="3"/>
        <v>0</v>
      </c>
      <c r="I12" s="204">
        <v>498012929.46</v>
      </c>
      <c r="J12" s="204">
        <f t="shared" si="3"/>
        <v>4470000</v>
      </c>
      <c r="K12" s="204">
        <f t="shared" si="3"/>
        <v>0</v>
      </c>
      <c r="L12" s="204">
        <f t="shared" si="3"/>
        <v>0</v>
      </c>
      <c r="M12" s="204">
        <f t="shared" si="3"/>
        <v>51738970.6</v>
      </c>
      <c r="N12" s="204">
        <f t="shared" si="3"/>
        <v>0</v>
      </c>
      <c r="O12" s="204">
        <f t="shared" si="3"/>
        <v>74220000</v>
      </c>
      <c r="P12" s="204"/>
      <c r="Q12" s="209"/>
      <c r="R12" s="204"/>
      <c r="S12" s="179"/>
      <c r="T12" s="126"/>
    </row>
    <row r="13" ht="24" customHeight="1" spans="1:20">
      <c r="A13" s="148" t="s">
        <v>156</v>
      </c>
      <c r="B13" s="149"/>
      <c r="C13" s="150" t="s">
        <v>157</v>
      </c>
      <c r="D13" s="204">
        <f>I13+M13</f>
        <v>8724759</v>
      </c>
      <c r="E13" s="204">
        <v>0</v>
      </c>
      <c r="F13" s="204">
        <v>0</v>
      </c>
      <c r="G13" s="204">
        <v>0</v>
      </c>
      <c r="H13" s="204">
        <v>0</v>
      </c>
      <c r="I13" s="204">
        <v>7824759</v>
      </c>
      <c r="J13" s="204">
        <v>0</v>
      </c>
      <c r="K13" s="204">
        <v>0</v>
      </c>
      <c r="L13" s="204">
        <v>0</v>
      </c>
      <c r="M13" s="204">
        <v>900000</v>
      </c>
      <c r="N13" s="204"/>
      <c r="O13" s="204"/>
      <c r="P13" s="204"/>
      <c r="Q13" s="209"/>
      <c r="R13" s="204"/>
      <c r="S13" s="179"/>
      <c r="T13" s="126"/>
    </row>
    <row r="14" ht="24" customHeight="1" spans="1:20">
      <c r="A14" s="148" t="s">
        <v>158</v>
      </c>
      <c r="B14" s="149"/>
      <c r="C14" s="150" t="s">
        <v>159</v>
      </c>
      <c r="D14" s="204">
        <v>14975808.8</v>
      </c>
      <c r="E14" s="204">
        <v>0</v>
      </c>
      <c r="F14" s="204">
        <v>0</v>
      </c>
      <c r="G14" s="204">
        <v>0</v>
      </c>
      <c r="H14" s="204">
        <v>0</v>
      </c>
      <c r="I14" s="204">
        <v>14975808.8</v>
      </c>
      <c r="J14" s="204"/>
      <c r="K14" s="204"/>
      <c r="L14" s="204"/>
      <c r="M14" s="204"/>
      <c r="N14" s="204"/>
      <c r="O14" s="204"/>
      <c r="P14" s="204"/>
      <c r="Q14" s="209"/>
      <c r="R14" s="204"/>
      <c r="S14" s="179"/>
      <c r="T14" s="126"/>
    </row>
    <row r="15" ht="24" customHeight="1" spans="1:20">
      <c r="A15" s="148" t="s">
        <v>160</v>
      </c>
      <c r="B15" s="149"/>
      <c r="C15" s="150" t="s">
        <v>161</v>
      </c>
      <c r="D15" s="204">
        <f>I15+M15</f>
        <v>121604494.76</v>
      </c>
      <c r="E15" s="204">
        <v>0</v>
      </c>
      <c r="F15" s="204">
        <v>0</v>
      </c>
      <c r="G15" s="204">
        <v>0</v>
      </c>
      <c r="H15" s="204">
        <v>0</v>
      </c>
      <c r="I15" s="204">
        <v>120813220.36</v>
      </c>
      <c r="J15" s="204">
        <v>0</v>
      </c>
      <c r="K15" s="204">
        <v>0</v>
      </c>
      <c r="L15" s="204">
        <v>0</v>
      </c>
      <c r="M15" s="204">
        <v>791274.4</v>
      </c>
      <c r="N15" s="204"/>
      <c r="O15" s="204"/>
      <c r="P15" s="204"/>
      <c r="Q15" s="209"/>
      <c r="R15" s="204"/>
      <c r="S15" s="179"/>
      <c r="T15" s="126"/>
    </row>
    <row r="16" ht="24" customHeight="1" spans="1:20">
      <c r="A16" s="148" t="s">
        <v>162</v>
      </c>
      <c r="B16" s="149"/>
      <c r="C16" s="150" t="s">
        <v>163</v>
      </c>
      <c r="D16" s="204">
        <f>I16+J16+M16+O16</f>
        <v>483136837.5</v>
      </c>
      <c r="E16" s="204">
        <v>0</v>
      </c>
      <c r="F16" s="204">
        <v>0</v>
      </c>
      <c r="G16" s="204">
        <v>0</v>
      </c>
      <c r="H16" s="204">
        <v>0</v>
      </c>
      <c r="I16" s="204">
        <v>354399141.3</v>
      </c>
      <c r="J16" s="204">
        <v>4470000</v>
      </c>
      <c r="K16" s="204">
        <v>0</v>
      </c>
      <c r="L16" s="204">
        <v>0</v>
      </c>
      <c r="M16" s="204">
        <v>50047696.2</v>
      </c>
      <c r="N16" s="204">
        <v>0</v>
      </c>
      <c r="O16" s="204">
        <v>74220000</v>
      </c>
      <c r="P16" s="204"/>
      <c r="Q16" s="209"/>
      <c r="R16" s="204"/>
      <c r="S16" s="179"/>
      <c r="T16" s="126"/>
    </row>
    <row r="17" ht="24" customHeight="1" spans="1:20">
      <c r="A17" s="148" t="s">
        <v>164</v>
      </c>
      <c r="B17" s="149"/>
      <c r="C17" s="150" t="s">
        <v>165</v>
      </c>
      <c r="D17" s="204">
        <f>I17+J17+M17</f>
        <v>53576544.16</v>
      </c>
      <c r="E17" s="204">
        <v>0</v>
      </c>
      <c r="F17" s="204">
        <v>0</v>
      </c>
      <c r="G17" s="204">
        <v>0</v>
      </c>
      <c r="H17" s="204">
        <v>0</v>
      </c>
      <c r="I17" s="204">
        <v>48567344.16</v>
      </c>
      <c r="J17" s="204">
        <v>600000</v>
      </c>
      <c r="K17" s="204">
        <v>0</v>
      </c>
      <c r="L17" s="204">
        <v>0</v>
      </c>
      <c r="M17" s="204">
        <v>4409200</v>
      </c>
      <c r="N17" s="204"/>
      <c r="O17" s="204"/>
      <c r="P17" s="204"/>
      <c r="Q17" s="209"/>
      <c r="R17" s="204"/>
      <c r="S17" s="179"/>
      <c r="T17" s="126"/>
    </row>
    <row r="18" ht="24" customHeight="1" spans="1:20">
      <c r="A18" s="148" t="s">
        <v>166</v>
      </c>
      <c r="B18" s="149"/>
      <c r="C18" s="150" t="s">
        <v>167</v>
      </c>
      <c r="D18" s="204">
        <f>I18+J18+M18</f>
        <v>53576544.16</v>
      </c>
      <c r="E18" s="204">
        <v>0</v>
      </c>
      <c r="F18" s="204">
        <v>0</v>
      </c>
      <c r="G18" s="204">
        <v>0</v>
      </c>
      <c r="H18" s="204">
        <v>0</v>
      </c>
      <c r="I18" s="204">
        <v>48567344.16</v>
      </c>
      <c r="J18" s="204">
        <v>600000</v>
      </c>
      <c r="K18" s="204">
        <v>0</v>
      </c>
      <c r="L18" s="204">
        <v>0</v>
      </c>
      <c r="M18" s="204">
        <v>4409200</v>
      </c>
      <c r="N18" s="204"/>
      <c r="O18" s="204"/>
      <c r="P18" s="204"/>
      <c r="Q18" s="209"/>
      <c r="R18" s="204"/>
      <c r="S18" s="179"/>
      <c r="T18" s="126"/>
    </row>
    <row r="19" ht="24" customHeight="1" spans="1:20">
      <c r="A19" s="148" t="s">
        <v>168</v>
      </c>
      <c r="B19" s="149"/>
      <c r="C19" s="150" t="s">
        <v>169</v>
      </c>
      <c r="D19" s="151">
        <f>I19+M19</f>
        <v>6999736.71</v>
      </c>
      <c r="E19" s="205">
        <v>0</v>
      </c>
      <c r="F19" s="205">
        <v>0</v>
      </c>
      <c r="G19" s="205">
        <v>0</v>
      </c>
      <c r="H19" s="205">
        <v>0</v>
      </c>
      <c r="I19" s="205">
        <v>6974896.71</v>
      </c>
      <c r="J19" s="205">
        <v>0</v>
      </c>
      <c r="K19" s="205">
        <v>0</v>
      </c>
      <c r="L19" s="205">
        <v>0</v>
      </c>
      <c r="M19" s="205">
        <v>24840</v>
      </c>
      <c r="N19" s="204"/>
      <c r="O19" s="204"/>
      <c r="P19" s="204"/>
      <c r="Q19" s="210"/>
      <c r="R19" s="204"/>
      <c r="S19" s="179"/>
      <c r="T19" s="126"/>
    </row>
    <row r="20" ht="24" customHeight="1" spans="1:20">
      <c r="A20" s="148" t="s">
        <v>170</v>
      </c>
      <c r="B20" s="149"/>
      <c r="C20" s="150" t="s">
        <v>171</v>
      </c>
      <c r="D20" s="151">
        <f>I20+M20</f>
        <v>6999736.71</v>
      </c>
      <c r="E20" s="205">
        <v>0</v>
      </c>
      <c r="F20" s="205">
        <v>0</v>
      </c>
      <c r="G20" s="205">
        <v>0</v>
      </c>
      <c r="H20" s="205">
        <v>0</v>
      </c>
      <c r="I20" s="205">
        <v>6974896.71</v>
      </c>
      <c r="J20" s="205">
        <v>0</v>
      </c>
      <c r="K20" s="205">
        <v>0</v>
      </c>
      <c r="L20" s="205">
        <v>0</v>
      </c>
      <c r="M20" s="205">
        <v>24840</v>
      </c>
      <c r="N20" s="204"/>
      <c r="O20" s="204"/>
      <c r="P20" s="204"/>
      <c r="Q20" s="210"/>
      <c r="R20" s="204"/>
      <c r="S20" s="179"/>
      <c r="T20" s="126"/>
    </row>
    <row r="21" ht="24" customHeight="1" spans="1:20">
      <c r="A21" s="148" t="s">
        <v>172</v>
      </c>
      <c r="B21" s="149"/>
      <c r="C21" s="150" t="s">
        <v>173</v>
      </c>
      <c r="D21" s="151">
        <v>1286343.61</v>
      </c>
      <c r="E21" s="205">
        <v>0</v>
      </c>
      <c r="F21" s="205">
        <v>0</v>
      </c>
      <c r="G21" s="205">
        <v>0</v>
      </c>
      <c r="H21" s="205">
        <v>0</v>
      </c>
      <c r="I21" s="205">
        <v>1286343.61</v>
      </c>
      <c r="J21" s="204"/>
      <c r="K21" s="204"/>
      <c r="L21" s="204"/>
      <c r="M21" s="204"/>
      <c r="N21" s="204"/>
      <c r="O21" s="204"/>
      <c r="P21" s="204"/>
      <c r="Q21" s="211"/>
      <c r="R21" s="204"/>
      <c r="S21" s="179"/>
      <c r="T21" s="126"/>
    </row>
    <row r="22" ht="24" customHeight="1" spans="1:20">
      <c r="A22" s="148" t="s">
        <v>174</v>
      </c>
      <c r="B22" s="149"/>
      <c r="C22" s="150" t="s">
        <v>175</v>
      </c>
      <c r="D22" s="151">
        <v>1286343.61</v>
      </c>
      <c r="E22" s="205">
        <v>0</v>
      </c>
      <c r="F22" s="205">
        <v>0</v>
      </c>
      <c r="G22" s="205">
        <v>0</v>
      </c>
      <c r="H22" s="205">
        <v>0</v>
      </c>
      <c r="I22" s="205">
        <v>1286343.61</v>
      </c>
      <c r="J22" s="204"/>
      <c r="K22" s="204"/>
      <c r="L22" s="204"/>
      <c r="M22" s="204"/>
      <c r="N22" s="204"/>
      <c r="O22" s="204"/>
      <c r="P22" s="204"/>
      <c r="Q22" s="211"/>
      <c r="R22" s="204"/>
      <c r="S22" s="179"/>
      <c r="T22" s="126"/>
    </row>
    <row r="23" ht="24" customHeight="1" spans="1:20">
      <c r="A23" s="148" t="s">
        <v>176</v>
      </c>
      <c r="B23" s="153"/>
      <c r="C23" s="150" t="s">
        <v>177</v>
      </c>
      <c r="D23" s="151">
        <v>982510.18</v>
      </c>
      <c r="E23" s="205">
        <v>0</v>
      </c>
      <c r="F23" s="205">
        <v>0</v>
      </c>
      <c r="G23" s="205">
        <v>0</v>
      </c>
      <c r="H23" s="205">
        <v>0</v>
      </c>
      <c r="I23" s="205">
        <v>982510.18</v>
      </c>
      <c r="J23" s="204"/>
      <c r="K23" s="204"/>
      <c r="L23" s="204"/>
      <c r="M23" s="204"/>
      <c r="N23" s="204"/>
      <c r="O23" s="204"/>
      <c r="P23" s="204"/>
      <c r="Q23" s="211"/>
      <c r="R23" s="204"/>
      <c r="S23" s="179"/>
      <c r="T23" s="126"/>
    </row>
    <row r="24" ht="24" customHeight="1" spans="1:19">
      <c r="A24" s="148" t="s">
        <v>178</v>
      </c>
      <c r="B24" s="153"/>
      <c r="C24" s="150" t="s">
        <v>179</v>
      </c>
      <c r="D24" s="151">
        <v>982510.18</v>
      </c>
      <c r="E24" s="205">
        <v>0</v>
      </c>
      <c r="F24" s="205">
        <v>0</v>
      </c>
      <c r="G24" s="205">
        <v>0</v>
      </c>
      <c r="H24" s="205">
        <v>0</v>
      </c>
      <c r="I24" s="205">
        <v>982510.18</v>
      </c>
      <c r="J24" s="161"/>
      <c r="K24" s="161"/>
      <c r="L24" s="161"/>
      <c r="M24" s="161"/>
      <c r="N24" s="161"/>
      <c r="O24" s="161"/>
      <c r="P24" s="161"/>
      <c r="Q24" s="211"/>
      <c r="R24" s="161"/>
      <c r="S24" s="155"/>
    </row>
    <row r="25" ht="24" customHeight="1" spans="1:19">
      <c r="A25" s="148" t="s">
        <v>537</v>
      </c>
      <c r="B25" s="153"/>
      <c r="C25" s="150" t="s">
        <v>181</v>
      </c>
      <c r="D25" s="151">
        <v>982510.18</v>
      </c>
      <c r="E25" s="205">
        <v>0</v>
      </c>
      <c r="F25" s="205">
        <v>0</v>
      </c>
      <c r="G25" s="205">
        <v>0</v>
      </c>
      <c r="H25" s="205">
        <v>0</v>
      </c>
      <c r="I25" s="205">
        <v>982510.18</v>
      </c>
      <c r="J25" s="161"/>
      <c r="K25" s="161"/>
      <c r="L25" s="161"/>
      <c r="M25" s="161"/>
      <c r="N25" s="161"/>
      <c r="O25" s="161"/>
      <c r="P25" s="161"/>
      <c r="Q25" s="211"/>
      <c r="R25" s="161"/>
      <c r="S25" s="155"/>
    </row>
    <row r="26" ht="24" customHeight="1" spans="1:19">
      <c r="A26" s="148" t="s">
        <v>182</v>
      </c>
      <c r="B26" s="153"/>
      <c r="C26" s="150" t="s">
        <v>183</v>
      </c>
      <c r="D26" s="151">
        <f>D27+D29</f>
        <v>3314492.16</v>
      </c>
      <c r="E26" s="151">
        <f t="shared" ref="E26:I26" si="4">E27+E29</f>
        <v>0</v>
      </c>
      <c r="F26" s="151">
        <f t="shared" si="4"/>
        <v>0</v>
      </c>
      <c r="G26" s="151">
        <f t="shared" si="4"/>
        <v>0</v>
      </c>
      <c r="H26" s="151">
        <f t="shared" si="4"/>
        <v>0</v>
      </c>
      <c r="I26" s="151">
        <f t="shared" si="4"/>
        <v>3314492.16</v>
      </c>
      <c r="J26" s="161"/>
      <c r="K26" s="161"/>
      <c r="L26" s="161"/>
      <c r="M26" s="161"/>
      <c r="N26" s="161"/>
      <c r="O26" s="161"/>
      <c r="P26" s="161"/>
      <c r="Q26" s="211"/>
      <c r="R26" s="161"/>
      <c r="S26" s="155"/>
    </row>
    <row r="27" ht="24" customHeight="1" spans="1:19">
      <c r="A27" s="148" t="s">
        <v>184</v>
      </c>
      <c r="B27" s="153"/>
      <c r="C27" s="150" t="s">
        <v>185</v>
      </c>
      <c r="D27" s="154">
        <v>2959368</v>
      </c>
      <c r="E27" s="207">
        <v>0</v>
      </c>
      <c r="F27" s="207">
        <v>0</v>
      </c>
      <c r="G27" s="207">
        <v>0</v>
      </c>
      <c r="H27" s="207">
        <v>0</v>
      </c>
      <c r="I27" s="207">
        <v>2959368</v>
      </c>
      <c r="J27" s="161"/>
      <c r="K27" s="161"/>
      <c r="L27" s="161"/>
      <c r="M27" s="161"/>
      <c r="N27" s="161"/>
      <c r="O27" s="161"/>
      <c r="P27" s="161"/>
      <c r="Q27" s="211"/>
      <c r="R27" s="161"/>
      <c r="S27" s="155"/>
    </row>
    <row r="28" ht="24" customHeight="1" spans="1:19">
      <c r="A28" s="148" t="s">
        <v>186</v>
      </c>
      <c r="B28" s="153"/>
      <c r="C28" s="150" t="s">
        <v>187</v>
      </c>
      <c r="D28" s="154">
        <v>2959368</v>
      </c>
      <c r="E28" s="207">
        <v>0</v>
      </c>
      <c r="F28" s="207">
        <v>0</v>
      </c>
      <c r="G28" s="207">
        <v>0</v>
      </c>
      <c r="H28" s="207">
        <v>0</v>
      </c>
      <c r="I28" s="207">
        <v>2959368</v>
      </c>
      <c r="J28" s="161"/>
      <c r="K28" s="161"/>
      <c r="L28" s="161"/>
      <c r="M28" s="161"/>
      <c r="N28" s="161"/>
      <c r="O28" s="161"/>
      <c r="P28" s="161"/>
      <c r="Q28" s="211"/>
      <c r="R28" s="161"/>
      <c r="S28" s="155"/>
    </row>
    <row r="29" ht="24" customHeight="1" spans="1:19">
      <c r="A29" s="148" t="s">
        <v>188</v>
      </c>
      <c r="B29" s="153"/>
      <c r="C29" s="150" t="s">
        <v>189</v>
      </c>
      <c r="D29" s="154">
        <v>355124.16</v>
      </c>
      <c r="E29" s="207">
        <v>0</v>
      </c>
      <c r="F29" s="207">
        <v>0</v>
      </c>
      <c r="G29" s="207">
        <v>0</v>
      </c>
      <c r="H29" s="207">
        <v>0</v>
      </c>
      <c r="I29" s="207">
        <v>355124.16</v>
      </c>
      <c r="J29" s="161"/>
      <c r="K29" s="161"/>
      <c r="L29" s="161"/>
      <c r="M29" s="161"/>
      <c r="N29" s="161"/>
      <c r="O29" s="161"/>
      <c r="P29" s="161"/>
      <c r="Q29" s="211"/>
      <c r="R29" s="161"/>
      <c r="S29" s="155"/>
    </row>
    <row r="30" ht="24" customHeight="1" spans="1:19">
      <c r="A30" s="148" t="s">
        <v>190</v>
      </c>
      <c r="B30" s="153"/>
      <c r="C30" s="150" t="s">
        <v>191</v>
      </c>
      <c r="D30" s="154">
        <v>355124.16</v>
      </c>
      <c r="E30" s="207">
        <v>0</v>
      </c>
      <c r="F30" s="207">
        <v>0</v>
      </c>
      <c r="G30" s="207">
        <v>0</v>
      </c>
      <c r="H30" s="207">
        <v>0</v>
      </c>
      <c r="I30" s="207">
        <v>355124.16</v>
      </c>
      <c r="J30" s="161"/>
      <c r="K30" s="161"/>
      <c r="L30" s="161"/>
      <c r="M30" s="161"/>
      <c r="N30" s="161"/>
      <c r="O30" s="161"/>
      <c r="P30" s="161"/>
      <c r="Q30" s="211"/>
      <c r="R30" s="161"/>
      <c r="S30" s="155"/>
    </row>
    <row r="31" ht="24" customHeight="1" spans="1:19">
      <c r="A31" s="148" t="s">
        <v>192</v>
      </c>
      <c r="B31" s="153"/>
      <c r="C31" s="150" t="s">
        <v>193</v>
      </c>
      <c r="D31" s="151">
        <v>108213.6</v>
      </c>
      <c r="E31" s="205">
        <v>0</v>
      </c>
      <c r="F31" s="205">
        <v>0</v>
      </c>
      <c r="G31" s="205">
        <v>0</v>
      </c>
      <c r="H31" s="205">
        <v>0</v>
      </c>
      <c r="I31" s="205">
        <v>108213.6</v>
      </c>
      <c r="J31" s="161"/>
      <c r="K31" s="161"/>
      <c r="L31" s="161"/>
      <c r="M31" s="161"/>
      <c r="N31" s="161"/>
      <c r="O31" s="161"/>
      <c r="P31" s="161"/>
      <c r="Q31" s="211"/>
      <c r="R31" s="161"/>
      <c r="S31" s="155"/>
    </row>
    <row r="32" ht="27" customHeight="1" spans="1:19">
      <c r="A32" s="148" t="s">
        <v>194</v>
      </c>
      <c r="B32" s="153"/>
      <c r="C32" s="150" t="s">
        <v>195</v>
      </c>
      <c r="D32" s="151">
        <v>108213.6</v>
      </c>
      <c r="E32" s="205">
        <v>0</v>
      </c>
      <c r="F32" s="205">
        <v>0</v>
      </c>
      <c r="G32" s="205">
        <v>0</v>
      </c>
      <c r="H32" s="205">
        <v>0</v>
      </c>
      <c r="I32" s="205">
        <v>108213.6</v>
      </c>
      <c r="J32" s="161"/>
      <c r="K32" s="161"/>
      <c r="L32" s="161"/>
      <c r="M32" s="161"/>
      <c r="N32" s="161"/>
      <c r="O32" s="161"/>
      <c r="P32" s="161"/>
      <c r="Q32" s="211"/>
      <c r="R32" s="161"/>
      <c r="S32" s="155"/>
    </row>
    <row r="33" ht="27" customHeight="1" spans="1:19">
      <c r="A33" s="148" t="s">
        <v>196</v>
      </c>
      <c r="B33" s="153"/>
      <c r="C33" s="150" t="s">
        <v>197</v>
      </c>
      <c r="D33" s="151">
        <v>108213.6</v>
      </c>
      <c r="E33" s="205">
        <v>0</v>
      </c>
      <c r="F33" s="205">
        <v>0</v>
      </c>
      <c r="G33" s="205">
        <v>0</v>
      </c>
      <c r="H33" s="205">
        <v>0</v>
      </c>
      <c r="I33" s="205">
        <v>108213.6</v>
      </c>
      <c r="J33" s="161"/>
      <c r="K33" s="161"/>
      <c r="L33" s="161"/>
      <c r="M33" s="161"/>
      <c r="N33" s="161"/>
      <c r="O33" s="161"/>
      <c r="P33" s="161"/>
      <c r="Q33" s="211"/>
      <c r="R33" s="161"/>
      <c r="S33" s="155"/>
    </row>
    <row r="34" ht="27" customHeight="1" spans="1:19">
      <c r="A34" s="148" t="s">
        <v>198</v>
      </c>
      <c r="B34" s="153"/>
      <c r="C34" s="150" t="s">
        <v>199</v>
      </c>
      <c r="D34" s="161">
        <v>25378565.76</v>
      </c>
      <c r="E34" s="161">
        <v>0</v>
      </c>
      <c r="F34" s="161">
        <v>0</v>
      </c>
      <c r="G34" s="161">
        <v>0</v>
      </c>
      <c r="H34" s="161">
        <v>0</v>
      </c>
      <c r="I34" s="161">
        <v>25378565.76</v>
      </c>
      <c r="J34" s="161"/>
      <c r="K34" s="161"/>
      <c r="L34" s="161"/>
      <c r="M34" s="161"/>
      <c r="N34" s="161"/>
      <c r="O34" s="161"/>
      <c r="P34" s="161"/>
      <c r="Q34" s="211"/>
      <c r="R34" s="161"/>
      <c r="S34" s="155"/>
    </row>
    <row r="35" ht="27" customHeight="1" spans="1:19">
      <c r="A35" s="148" t="s">
        <v>200</v>
      </c>
      <c r="B35" s="153"/>
      <c r="C35" s="150" t="s">
        <v>201</v>
      </c>
      <c r="D35" s="161">
        <v>25378565.76</v>
      </c>
      <c r="E35" s="161">
        <v>0</v>
      </c>
      <c r="F35" s="161">
        <v>0</v>
      </c>
      <c r="G35" s="161">
        <v>0</v>
      </c>
      <c r="H35" s="161">
        <v>0</v>
      </c>
      <c r="I35" s="161">
        <v>25378565.76</v>
      </c>
      <c r="J35" s="161"/>
      <c r="K35" s="161"/>
      <c r="L35" s="161"/>
      <c r="M35" s="161"/>
      <c r="N35" s="161"/>
      <c r="O35" s="161"/>
      <c r="P35" s="161"/>
      <c r="Q35" s="211"/>
      <c r="R35" s="161"/>
      <c r="S35" s="155"/>
    </row>
    <row r="36" ht="27" customHeight="1" spans="1:19">
      <c r="A36" s="148" t="s">
        <v>202</v>
      </c>
      <c r="B36" s="153"/>
      <c r="C36" s="150" t="s">
        <v>203</v>
      </c>
      <c r="D36" s="161">
        <v>25378565.76</v>
      </c>
      <c r="E36" s="161">
        <v>0</v>
      </c>
      <c r="F36" s="161">
        <v>0</v>
      </c>
      <c r="G36" s="161">
        <v>0</v>
      </c>
      <c r="H36" s="161">
        <v>0</v>
      </c>
      <c r="I36" s="161">
        <v>25378565.76</v>
      </c>
      <c r="J36" s="161"/>
      <c r="K36" s="161"/>
      <c r="L36" s="161"/>
      <c r="M36" s="161"/>
      <c r="N36" s="161"/>
      <c r="O36" s="161"/>
      <c r="P36" s="161"/>
      <c r="Q36" s="211"/>
      <c r="R36" s="161"/>
      <c r="S36" s="155"/>
    </row>
  </sheetData>
  <sheetProtection formatCells="0" formatColumns="0" formatRows="0"/>
  <mergeCells count="19">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s>
  <printOptions horizontalCentered="1"/>
  <pageMargins left="0.196850393700787" right="0.196850393700787" top="0.78740157480315" bottom="0.590551181102362" header="0" footer="0"/>
  <pageSetup paperSize="9" scale="61" orientation="landscape" verticalDpi="3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5"/>
  <sheetViews>
    <sheetView showGridLines="0" showZeros="0" zoomScale="130" zoomScaleNormal="130" topLeftCell="C1" workbookViewId="0">
      <selection activeCell="C9" sqref="C9"/>
    </sheetView>
  </sheetViews>
  <sheetFormatPr defaultColWidth="9.16666666666667" defaultRowHeight="11.25"/>
  <cols>
    <col min="1" max="1" width="22.8333333333333" style="1" customWidth="1"/>
    <col min="2" max="2" width="11" style="1" customWidth="1"/>
    <col min="3" max="3" width="46.3333333333333" style="1" customWidth="1"/>
    <col min="4" max="4" width="17.8333333333333" style="1" customWidth="1"/>
    <col min="5" max="5" width="17.1666666666667" style="1" customWidth="1"/>
    <col min="6" max="6" width="18.3333333333333" style="1" customWidth="1"/>
    <col min="7" max="7" width="17" style="1" customWidth="1"/>
    <col min="8" max="12" width="14" style="1" customWidth="1"/>
    <col min="13" max="16384" width="9.16666666666667" style="1"/>
  </cols>
  <sheetData>
    <row r="1" ht="23.25" customHeight="1" spans="1:12">
      <c r="A1" s="172"/>
      <c r="B1" s="173"/>
      <c r="C1" s="105"/>
      <c r="D1" s="181"/>
      <c r="E1" s="181"/>
      <c r="F1" s="181"/>
      <c r="G1" s="181"/>
      <c r="H1" s="181"/>
      <c r="I1" s="181"/>
      <c r="J1" s="181"/>
      <c r="K1" s="188" t="s">
        <v>538</v>
      </c>
      <c r="L1" s="188"/>
    </row>
    <row r="2" ht="23.25" customHeight="1" spans="1:12">
      <c r="A2" s="192" t="s">
        <v>539</v>
      </c>
      <c r="B2" s="193"/>
      <c r="C2" s="192"/>
      <c r="D2" s="193"/>
      <c r="E2" s="193"/>
      <c r="F2" s="193"/>
      <c r="G2" s="193"/>
      <c r="H2" s="193"/>
      <c r="I2" s="193"/>
      <c r="J2" s="193"/>
      <c r="K2" s="193"/>
      <c r="L2" s="193"/>
    </row>
    <row r="3" ht="23.25" customHeight="1" spans="1:12">
      <c r="A3" s="194"/>
      <c r="B3" s="195"/>
      <c r="C3" s="195"/>
      <c r="D3" s="195"/>
      <c r="E3" s="196"/>
      <c r="F3" s="196"/>
      <c r="G3" s="196"/>
      <c r="H3" s="196"/>
      <c r="I3" s="196"/>
      <c r="K3" s="198"/>
      <c r="L3" s="70" t="s">
        <v>87</v>
      </c>
    </row>
    <row r="4" s="104" customFormat="1" ht="23.25" customHeight="1" spans="1:12">
      <c r="A4" s="109" t="s">
        <v>142</v>
      </c>
      <c r="B4" s="109" t="s">
        <v>88</v>
      </c>
      <c r="C4" s="110" t="s">
        <v>436</v>
      </c>
      <c r="D4" s="184" t="s">
        <v>144</v>
      </c>
      <c r="E4" s="109" t="s">
        <v>527</v>
      </c>
      <c r="F4" s="109"/>
      <c r="G4" s="109"/>
      <c r="H4" s="109"/>
      <c r="I4" s="109"/>
      <c r="J4" s="109" t="s">
        <v>531</v>
      </c>
      <c r="K4" s="109"/>
      <c r="L4" s="109"/>
    </row>
    <row r="5" s="104" customFormat="1" ht="36.75" customHeight="1" spans="1:12">
      <c r="A5" s="109"/>
      <c r="B5" s="109"/>
      <c r="C5" s="114"/>
      <c r="D5" s="186"/>
      <c r="E5" s="109" t="s">
        <v>210</v>
      </c>
      <c r="F5" s="109" t="s">
        <v>540</v>
      </c>
      <c r="G5" s="109" t="s">
        <v>254</v>
      </c>
      <c r="H5" s="109" t="s">
        <v>255</v>
      </c>
      <c r="I5" s="109" t="s">
        <v>256</v>
      </c>
      <c r="J5" s="109" t="s">
        <v>210</v>
      </c>
      <c r="K5" s="109" t="s">
        <v>237</v>
      </c>
      <c r="L5" s="109" t="s">
        <v>541</v>
      </c>
    </row>
    <row r="6" s="104" customFormat="1" ht="21" customHeight="1" spans="1:12">
      <c r="A6" s="146"/>
      <c r="B6" s="118" t="s">
        <v>104</v>
      </c>
      <c r="C6" s="119" t="s">
        <v>105</v>
      </c>
      <c r="D6" s="147">
        <f>D7+D22+D30+D33+D25</f>
        <v>511631793.12</v>
      </c>
      <c r="E6" s="147">
        <f t="shared" ref="E6:K6" si="0">E7+E22+E30+E33+E25</f>
        <v>9518314.28</v>
      </c>
      <c r="F6" s="147">
        <f t="shared" si="0"/>
        <v>6530335</v>
      </c>
      <c r="G6" s="147">
        <f t="shared" si="0"/>
        <v>2069388.4</v>
      </c>
      <c r="H6" s="147">
        <f t="shared" si="0"/>
        <v>740816.64</v>
      </c>
      <c r="I6" s="147">
        <f t="shared" si="0"/>
        <v>177774.24</v>
      </c>
      <c r="J6" s="147">
        <f t="shared" si="0"/>
        <v>502113478.84</v>
      </c>
      <c r="K6" s="147">
        <f t="shared" si="0"/>
        <v>502113478.84</v>
      </c>
      <c r="L6" s="147"/>
    </row>
    <row r="7" ht="21" customHeight="1" spans="1:12">
      <c r="A7" s="148" t="s">
        <v>146</v>
      </c>
      <c r="B7" s="149"/>
      <c r="C7" s="150" t="s">
        <v>147</v>
      </c>
      <c r="D7" s="156">
        <f>D8+D11+D16+D18+D20</f>
        <v>481848011.42</v>
      </c>
      <c r="E7" s="156">
        <f t="shared" ref="E7:K7" si="1">E8+E11+E16+E18+E20</f>
        <v>9518314.28</v>
      </c>
      <c r="F7" s="156">
        <f t="shared" si="1"/>
        <v>6530335</v>
      </c>
      <c r="G7" s="156">
        <f t="shared" si="1"/>
        <v>2069388.4</v>
      </c>
      <c r="H7" s="156">
        <f t="shared" si="1"/>
        <v>740816.64</v>
      </c>
      <c r="I7" s="156">
        <f t="shared" si="1"/>
        <v>177774.24</v>
      </c>
      <c r="J7" s="156">
        <f t="shared" si="1"/>
        <v>472329697.14</v>
      </c>
      <c r="K7" s="156">
        <f t="shared" si="1"/>
        <v>472329697.14</v>
      </c>
      <c r="L7" s="156"/>
    </row>
    <row r="8" ht="21" customHeight="1" spans="1:12">
      <c r="A8" s="148" t="s">
        <v>148</v>
      </c>
      <c r="B8" s="149"/>
      <c r="C8" s="150" t="s">
        <v>149</v>
      </c>
      <c r="D8" s="156">
        <f>D9+D10</f>
        <v>13507592.52</v>
      </c>
      <c r="E8" s="156">
        <f t="shared" ref="E8:K8" si="2">E9+E10</f>
        <v>9518314.28</v>
      </c>
      <c r="F8" s="156">
        <f t="shared" si="2"/>
        <v>6530335</v>
      </c>
      <c r="G8" s="156">
        <f t="shared" si="2"/>
        <v>2069388.4</v>
      </c>
      <c r="H8" s="156">
        <f t="shared" si="2"/>
        <v>740816.64</v>
      </c>
      <c r="I8" s="156">
        <f t="shared" si="2"/>
        <v>177774.24</v>
      </c>
      <c r="J8" s="156">
        <f t="shared" si="2"/>
        <v>3989278.24</v>
      </c>
      <c r="K8" s="156">
        <f t="shared" si="2"/>
        <v>3989278.24</v>
      </c>
      <c r="L8" s="156"/>
    </row>
    <row r="9" ht="21" customHeight="1" spans="1:12">
      <c r="A9" s="148" t="s">
        <v>150</v>
      </c>
      <c r="B9" s="149"/>
      <c r="C9" s="150" t="s">
        <v>151</v>
      </c>
      <c r="D9" s="197">
        <v>9518314.28</v>
      </c>
      <c r="E9" s="197">
        <v>9518314.28</v>
      </c>
      <c r="F9" s="197">
        <v>6530335</v>
      </c>
      <c r="G9" s="197">
        <v>2069388.4</v>
      </c>
      <c r="H9" s="197">
        <v>740816.64</v>
      </c>
      <c r="I9" s="197">
        <v>177774.24</v>
      </c>
      <c r="J9" s="156"/>
      <c r="K9" s="156"/>
      <c r="L9" s="156"/>
    </row>
    <row r="10" ht="21" customHeight="1" spans="1:12">
      <c r="A10" s="148" t="s">
        <v>152</v>
      </c>
      <c r="B10" s="149"/>
      <c r="C10" s="150" t="s">
        <v>153</v>
      </c>
      <c r="D10" s="197">
        <v>3989278.24</v>
      </c>
      <c r="E10" s="197">
        <v>0</v>
      </c>
      <c r="F10" s="197">
        <v>0</v>
      </c>
      <c r="G10" s="197">
        <v>0</v>
      </c>
      <c r="H10" s="197">
        <v>0</v>
      </c>
      <c r="I10" s="197">
        <v>0</v>
      </c>
      <c r="J10" s="197">
        <v>3989278.24</v>
      </c>
      <c r="K10" s="197">
        <v>3989278.24</v>
      </c>
      <c r="L10" s="156"/>
    </row>
    <row r="11" ht="21" customHeight="1" spans="1:12">
      <c r="A11" s="148" t="s">
        <v>154</v>
      </c>
      <c r="B11" s="149"/>
      <c r="C11" s="150" t="s">
        <v>155</v>
      </c>
      <c r="D11" s="156">
        <f>D12+D13+D14+D15</f>
        <v>425981998.42</v>
      </c>
      <c r="E11" s="156">
        <f t="shared" ref="E11:K11" si="3">E12+E13+E14+E15</f>
        <v>0</v>
      </c>
      <c r="F11" s="156">
        <f t="shared" si="3"/>
        <v>0</v>
      </c>
      <c r="G11" s="156">
        <f t="shared" si="3"/>
        <v>0</v>
      </c>
      <c r="H11" s="156">
        <f t="shared" si="3"/>
        <v>0</v>
      </c>
      <c r="I11" s="156">
        <f t="shared" si="3"/>
        <v>0</v>
      </c>
      <c r="J11" s="156">
        <f t="shared" si="3"/>
        <v>425981998.42</v>
      </c>
      <c r="K11" s="156">
        <f t="shared" si="3"/>
        <v>425981998.42</v>
      </c>
      <c r="L11" s="156"/>
    </row>
    <row r="12" ht="21" customHeight="1" spans="1:12">
      <c r="A12" s="148" t="s">
        <v>156</v>
      </c>
      <c r="B12" s="149"/>
      <c r="C12" s="150" t="s">
        <v>157</v>
      </c>
      <c r="D12" s="197">
        <v>3750656</v>
      </c>
      <c r="E12" s="197">
        <v>0</v>
      </c>
      <c r="F12" s="197">
        <v>0</v>
      </c>
      <c r="G12" s="197">
        <v>0</v>
      </c>
      <c r="H12" s="197">
        <v>0</v>
      </c>
      <c r="I12" s="197">
        <v>0</v>
      </c>
      <c r="J12" s="197">
        <v>3750656</v>
      </c>
      <c r="K12" s="197">
        <v>3750656</v>
      </c>
      <c r="L12" s="156"/>
    </row>
    <row r="13" ht="21" customHeight="1" spans="1:12">
      <c r="A13" s="148" t="s">
        <v>158</v>
      </c>
      <c r="B13" s="149"/>
      <c r="C13" s="150" t="s">
        <v>159</v>
      </c>
      <c r="D13" s="156">
        <v>14975808.8</v>
      </c>
      <c r="E13" s="156">
        <v>0</v>
      </c>
      <c r="F13" s="156">
        <v>0</v>
      </c>
      <c r="G13" s="156">
        <v>0</v>
      </c>
      <c r="H13" s="156">
        <v>0</v>
      </c>
      <c r="I13" s="156">
        <v>0</v>
      </c>
      <c r="J13" s="156">
        <v>14975808.8</v>
      </c>
      <c r="K13" s="156">
        <v>14975808.8</v>
      </c>
      <c r="L13" s="156"/>
    </row>
    <row r="14" ht="21" customHeight="1" spans="1:12">
      <c r="A14" s="148" t="s">
        <v>160</v>
      </c>
      <c r="B14" s="149"/>
      <c r="C14" s="150" t="s">
        <v>161</v>
      </c>
      <c r="D14" s="156">
        <v>97054558.32</v>
      </c>
      <c r="E14" s="156">
        <v>0</v>
      </c>
      <c r="F14" s="156">
        <v>0</v>
      </c>
      <c r="G14" s="156">
        <v>0</v>
      </c>
      <c r="H14" s="156">
        <v>0</v>
      </c>
      <c r="I14" s="156">
        <v>0</v>
      </c>
      <c r="J14" s="156">
        <v>97054558.32</v>
      </c>
      <c r="K14" s="156">
        <v>97054558.32</v>
      </c>
      <c r="L14" s="156"/>
    </row>
    <row r="15" ht="21" customHeight="1" spans="1:12">
      <c r="A15" s="148" t="s">
        <v>162</v>
      </c>
      <c r="B15" s="149"/>
      <c r="C15" s="150" t="s">
        <v>163</v>
      </c>
      <c r="D15" s="156">
        <v>310200975.3</v>
      </c>
      <c r="E15" s="156">
        <v>0</v>
      </c>
      <c r="F15" s="156">
        <v>0</v>
      </c>
      <c r="G15" s="156">
        <v>0</v>
      </c>
      <c r="H15" s="156">
        <v>0</v>
      </c>
      <c r="I15" s="156">
        <v>0</v>
      </c>
      <c r="J15" s="156">
        <v>310200975.3</v>
      </c>
      <c r="K15" s="156">
        <v>310200975.3</v>
      </c>
      <c r="L15" s="156"/>
    </row>
    <row r="16" ht="21" customHeight="1" spans="1:12">
      <c r="A16" s="148" t="s">
        <v>164</v>
      </c>
      <c r="B16" s="149"/>
      <c r="C16" s="150" t="s">
        <v>165</v>
      </c>
      <c r="D16" s="197">
        <v>35280911.16</v>
      </c>
      <c r="E16" s="197">
        <v>0</v>
      </c>
      <c r="F16" s="197">
        <v>0</v>
      </c>
      <c r="G16" s="197">
        <v>0</v>
      </c>
      <c r="H16" s="197">
        <v>0</v>
      </c>
      <c r="I16" s="197">
        <v>0</v>
      </c>
      <c r="J16" s="197">
        <v>35280911.16</v>
      </c>
      <c r="K16" s="197">
        <v>35280911.16</v>
      </c>
      <c r="L16" s="156"/>
    </row>
    <row r="17" ht="21" customHeight="1" spans="1:12">
      <c r="A17" s="148" t="s">
        <v>166</v>
      </c>
      <c r="B17" s="149"/>
      <c r="C17" s="150" t="s">
        <v>167</v>
      </c>
      <c r="D17" s="197">
        <v>35280911.16</v>
      </c>
      <c r="E17" s="197">
        <v>0</v>
      </c>
      <c r="F17" s="197">
        <v>0</v>
      </c>
      <c r="G17" s="197">
        <v>0</v>
      </c>
      <c r="H17" s="197">
        <v>0</v>
      </c>
      <c r="I17" s="197">
        <v>0</v>
      </c>
      <c r="J17" s="197">
        <v>35280911.16</v>
      </c>
      <c r="K17" s="197">
        <v>35280911.16</v>
      </c>
      <c r="L17" s="156"/>
    </row>
    <row r="18" ht="21" customHeight="1" spans="1:12">
      <c r="A18" s="148" t="s">
        <v>168</v>
      </c>
      <c r="B18" s="149"/>
      <c r="C18" s="150" t="s">
        <v>169</v>
      </c>
      <c r="D18" s="197">
        <v>5941121.71</v>
      </c>
      <c r="E18" s="197">
        <v>0</v>
      </c>
      <c r="F18" s="197">
        <v>0</v>
      </c>
      <c r="G18" s="197">
        <v>0</v>
      </c>
      <c r="H18" s="197">
        <v>0</v>
      </c>
      <c r="I18" s="197">
        <v>0</v>
      </c>
      <c r="J18" s="197">
        <v>5941121.71</v>
      </c>
      <c r="K18" s="197">
        <v>5941121.71</v>
      </c>
      <c r="L18" s="156"/>
    </row>
    <row r="19" ht="21" customHeight="1" spans="1:12">
      <c r="A19" s="148" t="s">
        <v>170</v>
      </c>
      <c r="B19" s="149"/>
      <c r="C19" s="150" t="s">
        <v>171</v>
      </c>
      <c r="D19" s="197">
        <v>5941121.71</v>
      </c>
      <c r="E19" s="197">
        <v>0</v>
      </c>
      <c r="F19" s="197">
        <v>0</v>
      </c>
      <c r="G19" s="197">
        <v>0</v>
      </c>
      <c r="H19" s="197">
        <v>0</v>
      </c>
      <c r="I19" s="197">
        <v>0</v>
      </c>
      <c r="J19" s="197">
        <v>5941121.71</v>
      </c>
      <c r="K19" s="197">
        <v>5941121.71</v>
      </c>
      <c r="L19" s="156"/>
    </row>
    <row r="20" ht="21" customHeight="1" spans="1:12">
      <c r="A20" s="148" t="s">
        <v>172</v>
      </c>
      <c r="B20" s="149"/>
      <c r="C20" s="150" t="s">
        <v>173</v>
      </c>
      <c r="D20" s="197">
        <v>1136387.61</v>
      </c>
      <c r="E20" s="197">
        <v>0</v>
      </c>
      <c r="F20" s="197">
        <v>0</v>
      </c>
      <c r="G20" s="197">
        <v>0</v>
      </c>
      <c r="H20" s="197">
        <v>0</v>
      </c>
      <c r="I20" s="197">
        <v>0</v>
      </c>
      <c r="J20" s="197">
        <v>1136387.61</v>
      </c>
      <c r="K20" s="197">
        <v>1136387.61</v>
      </c>
      <c r="L20" s="156"/>
    </row>
    <row r="21" ht="21" customHeight="1" spans="1:12">
      <c r="A21" s="148" t="s">
        <v>174</v>
      </c>
      <c r="B21" s="149"/>
      <c r="C21" s="150" t="s">
        <v>175</v>
      </c>
      <c r="D21" s="197">
        <v>1136387.61</v>
      </c>
      <c r="E21" s="197">
        <v>0</v>
      </c>
      <c r="F21" s="197">
        <v>0</v>
      </c>
      <c r="G21" s="197">
        <v>0</v>
      </c>
      <c r="H21" s="197">
        <v>0</v>
      </c>
      <c r="I21" s="197">
        <v>0</v>
      </c>
      <c r="J21" s="197">
        <v>1136387.61</v>
      </c>
      <c r="K21" s="197">
        <v>1136387.61</v>
      </c>
      <c r="L21" s="156"/>
    </row>
    <row r="22" ht="21" customHeight="1" spans="1:12">
      <c r="A22" s="148" t="s">
        <v>176</v>
      </c>
      <c r="B22" s="153"/>
      <c r="C22" s="150" t="s">
        <v>177</v>
      </c>
      <c r="D22" s="197">
        <v>982510.18</v>
      </c>
      <c r="E22" s="197">
        <v>0</v>
      </c>
      <c r="F22" s="197">
        <v>0</v>
      </c>
      <c r="G22" s="197">
        <v>0</v>
      </c>
      <c r="H22" s="197">
        <v>0</v>
      </c>
      <c r="I22" s="197">
        <v>0</v>
      </c>
      <c r="J22" s="197">
        <v>982510.18</v>
      </c>
      <c r="K22" s="197">
        <v>982510.18</v>
      </c>
      <c r="L22" s="156"/>
    </row>
    <row r="23" ht="21" customHeight="1" spans="1:12">
      <c r="A23" s="148" t="s">
        <v>178</v>
      </c>
      <c r="B23" s="153"/>
      <c r="C23" s="150" t="s">
        <v>179</v>
      </c>
      <c r="D23" s="197">
        <v>982510.18</v>
      </c>
      <c r="E23" s="197">
        <v>0</v>
      </c>
      <c r="F23" s="197">
        <v>0</v>
      </c>
      <c r="G23" s="197">
        <v>0</v>
      </c>
      <c r="H23" s="197">
        <v>0</v>
      </c>
      <c r="I23" s="197">
        <v>0</v>
      </c>
      <c r="J23" s="197">
        <v>982510.18</v>
      </c>
      <c r="K23" s="197">
        <v>982510.18</v>
      </c>
      <c r="L23" s="152"/>
    </row>
    <row r="24" ht="21" customHeight="1" spans="1:12">
      <c r="A24" s="148" t="s">
        <v>537</v>
      </c>
      <c r="B24" s="153"/>
      <c r="C24" s="150" t="s">
        <v>181</v>
      </c>
      <c r="D24" s="197">
        <v>982510.18</v>
      </c>
      <c r="E24" s="197">
        <v>0</v>
      </c>
      <c r="F24" s="197">
        <v>0</v>
      </c>
      <c r="G24" s="197">
        <v>0</v>
      </c>
      <c r="H24" s="197">
        <v>0</v>
      </c>
      <c r="I24" s="197">
        <v>0</v>
      </c>
      <c r="J24" s="197">
        <v>982510.18</v>
      </c>
      <c r="K24" s="197">
        <v>982510.18</v>
      </c>
      <c r="L24" s="152"/>
    </row>
    <row r="25" ht="21" customHeight="1" spans="1:12">
      <c r="A25" s="148" t="s">
        <v>182</v>
      </c>
      <c r="B25" s="153"/>
      <c r="C25" s="150" t="s">
        <v>183</v>
      </c>
      <c r="D25" s="151">
        <f>D26+D28</f>
        <v>3314492.16</v>
      </c>
      <c r="E25" s="197"/>
      <c r="F25" s="197"/>
      <c r="G25" s="197"/>
      <c r="H25" s="197"/>
      <c r="I25" s="197"/>
      <c r="J25" s="151">
        <f>J26+J28</f>
        <v>3314492.16</v>
      </c>
      <c r="K25" s="151">
        <f>K26+K28</f>
        <v>3314492.16</v>
      </c>
      <c r="L25" s="152"/>
    </row>
    <row r="26" ht="21" customHeight="1" spans="1:12">
      <c r="A26" s="148" t="s">
        <v>184</v>
      </c>
      <c r="B26" s="153"/>
      <c r="C26" s="150" t="s">
        <v>185</v>
      </c>
      <c r="D26" s="154">
        <v>2959368</v>
      </c>
      <c r="E26" s="197"/>
      <c r="F26" s="197"/>
      <c r="G26" s="197"/>
      <c r="H26" s="197"/>
      <c r="I26" s="197"/>
      <c r="J26" s="154">
        <v>2959368</v>
      </c>
      <c r="K26" s="154">
        <v>2959368</v>
      </c>
      <c r="L26" s="152"/>
    </row>
    <row r="27" ht="21" customHeight="1" spans="1:12">
      <c r="A27" s="148" t="s">
        <v>186</v>
      </c>
      <c r="B27" s="153"/>
      <c r="C27" s="150" t="s">
        <v>187</v>
      </c>
      <c r="D27" s="154">
        <v>2959368</v>
      </c>
      <c r="E27" s="197"/>
      <c r="F27" s="197"/>
      <c r="G27" s="197"/>
      <c r="H27" s="197"/>
      <c r="I27" s="197"/>
      <c r="J27" s="154">
        <v>2959368</v>
      </c>
      <c r="K27" s="154">
        <v>2959368</v>
      </c>
      <c r="L27" s="152"/>
    </row>
    <row r="28" ht="21" customHeight="1" spans="1:12">
      <c r="A28" s="148" t="s">
        <v>188</v>
      </c>
      <c r="B28" s="153"/>
      <c r="C28" s="150" t="s">
        <v>189</v>
      </c>
      <c r="D28" s="154">
        <v>355124.16</v>
      </c>
      <c r="E28" s="197"/>
      <c r="F28" s="197"/>
      <c r="G28" s="197"/>
      <c r="H28" s="197"/>
      <c r="I28" s="197"/>
      <c r="J28" s="154">
        <v>355124.16</v>
      </c>
      <c r="K28" s="154">
        <v>355124.16</v>
      </c>
      <c r="L28" s="152"/>
    </row>
    <row r="29" ht="21" customHeight="1" spans="1:12">
      <c r="A29" s="148" t="s">
        <v>190</v>
      </c>
      <c r="B29" s="153"/>
      <c r="C29" s="150" t="s">
        <v>191</v>
      </c>
      <c r="D29" s="154">
        <v>355124.16</v>
      </c>
      <c r="E29" s="197"/>
      <c r="F29" s="197"/>
      <c r="G29" s="197"/>
      <c r="H29" s="197"/>
      <c r="I29" s="197"/>
      <c r="J29" s="154">
        <v>355124.16</v>
      </c>
      <c r="K29" s="154">
        <v>355124.16</v>
      </c>
      <c r="L29" s="152"/>
    </row>
    <row r="30" ht="21" customHeight="1" spans="1:12">
      <c r="A30" s="148" t="s">
        <v>192</v>
      </c>
      <c r="B30" s="153"/>
      <c r="C30" s="150" t="s">
        <v>193</v>
      </c>
      <c r="D30" s="197">
        <v>108213.6</v>
      </c>
      <c r="E30" s="197">
        <v>0</v>
      </c>
      <c r="F30" s="197">
        <v>0</v>
      </c>
      <c r="G30" s="197">
        <v>0</v>
      </c>
      <c r="H30" s="197">
        <v>0</v>
      </c>
      <c r="I30" s="197">
        <v>0</v>
      </c>
      <c r="J30" s="197">
        <v>108213.6</v>
      </c>
      <c r="K30" s="197">
        <v>108213.6</v>
      </c>
      <c r="L30" s="152"/>
    </row>
    <row r="31" ht="27" customHeight="1" spans="1:12">
      <c r="A31" s="148" t="s">
        <v>194</v>
      </c>
      <c r="B31" s="153"/>
      <c r="C31" s="150" t="s">
        <v>195</v>
      </c>
      <c r="D31" s="197">
        <v>108213.6</v>
      </c>
      <c r="E31" s="197">
        <v>0</v>
      </c>
      <c r="F31" s="197">
        <v>0</v>
      </c>
      <c r="G31" s="197">
        <v>0</v>
      </c>
      <c r="H31" s="197">
        <v>0</v>
      </c>
      <c r="I31" s="197">
        <v>0</v>
      </c>
      <c r="J31" s="197">
        <v>108213.6</v>
      </c>
      <c r="K31" s="197">
        <v>108213.6</v>
      </c>
      <c r="L31" s="152"/>
    </row>
    <row r="32" ht="27" customHeight="1" spans="1:12">
      <c r="A32" s="148" t="s">
        <v>196</v>
      </c>
      <c r="B32" s="153"/>
      <c r="C32" s="150" t="s">
        <v>197</v>
      </c>
      <c r="D32" s="197">
        <v>108213.6</v>
      </c>
      <c r="E32" s="197">
        <v>0</v>
      </c>
      <c r="F32" s="197">
        <v>0</v>
      </c>
      <c r="G32" s="197">
        <v>0</v>
      </c>
      <c r="H32" s="197">
        <v>0</v>
      </c>
      <c r="I32" s="197">
        <v>0</v>
      </c>
      <c r="J32" s="197">
        <v>108213.6</v>
      </c>
      <c r="K32" s="197">
        <v>108213.6</v>
      </c>
      <c r="L32" s="152"/>
    </row>
    <row r="33" ht="27" customHeight="1" spans="1:12">
      <c r="A33" s="148" t="s">
        <v>198</v>
      </c>
      <c r="B33" s="153"/>
      <c r="C33" s="150" t="s">
        <v>199</v>
      </c>
      <c r="D33" s="152">
        <v>25378565.76</v>
      </c>
      <c r="E33" s="152">
        <v>0</v>
      </c>
      <c r="F33" s="152">
        <v>0</v>
      </c>
      <c r="G33" s="152">
        <v>0</v>
      </c>
      <c r="H33" s="152">
        <v>0</v>
      </c>
      <c r="I33" s="152">
        <v>0</v>
      </c>
      <c r="J33" s="152">
        <v>25378565.76</v>
      </c>
      <c r="K33" s="152">
        <v>25378565.76</v>
      </c>
      <c r="L33" s="152"/>
    </row>
    <row r="34" ht="27" customHeight="1" spans="1:12">
      <c r="A34" s="148" t="s">
        <v>200</v>
      </c>
      <c r="B34" s="153"/>
      <c r="C34" s="150" t="s">
        <v>201</v>
      </c>
      <c r="D34" s="152">
        <v>25378565.76</v>
      </c>
      <c r="E34" s="152">
        <v>0</v>
      </c>
      <c r="F34" s="152">
        <v>0</v>
      </c>
      <c r="G34" s="152">
        <v>0</v>
      </c>
      <c r="H34" s="152">
        <v>0</v>
      </c>
      <c r="I34" s="152">
        <v>0</v>
      </c>
      <c r="J34" s="152">
        <v>25378565.76</v>
      </c>
      <c r="K34" s="152">
        <v>25378565.76</v>
      </c>
      <c r="L34" s="152"/>
    </row>
    <row r="35" ht="27" customHeight="1" spans="1:12">
      <c r="A35" s="148" t="s">
        <v>202</v>
      </c>
      <c r="B35" s="153"/>
      <c r="C35" s="150" t="s">
        <v>203</v>
      </c>
      <c r="D35" s="152">
        <v>25378565.76</v>
      </c>
      <c r="E35" s="152">
        <v>0</v>
      </c>
      <c r="F35" s="152">
        <v>0</v>
      </c>
      <c r="G35" s="152">
        <v>0</v>
      </c>
      <c r="H35" s="152">
        <v>0</v>
      </c>
      <c r="I35" s="152">
        <v>0</v>
      </c>
      <c r="J35" s="152">
        <v>25378565.76</v>
      </c>
      <c r="K35" s="152">
        <v>25378565.76</v>
      </c>
      <c r="L35" s="152"/>
    </row>
  </sheetData>
  <sheetProtection formatCells="0" formatColumns="0" formatRows="0"/>
  <mergeCells count="8">
    <mergeCell ref="K1:L1"/>
    <mergeCell ref="E3:I3"/>
    <mergeCell ref="E4:I4"/>
    <mergeCell ref="J4:L4"/>
    <mergeCell ref="A4:A5"/>
    <mergeCell ref="B4:B5"/>
    <mergeCell ref="C4:C5"/>
    <mergeCell ref="D4:D5"/>
  </mergeCells>
  <printOptions horizontalCentered="1"/>
  <pageMargins left="0.196850393700787" right="0.196850393700787" top="0.78740157480315" bottom="0.590551181102362" header="0" footer="0"/>
  <pageSetup paperSize="9" scale="75" orientation="landscape" verticalDpi="300"/>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0"/>
  <sheetViews>
    <sheetView showGridLines="0" showZeros="0" workbookViewId="0">
      <selection activeCell="I40" sqref="I40"/>
    </sheetView>
  </sheetViews>
  <sheetFormatPr defaultColWidth="9.16666666666667" defaultRowHeight="11.25"/>
  <cols>
    <col min="1" max="1" width="19.5" style="1" customWidth="1"/>
    <col min="2" max="2" width="11.6666666666667" style="1" customWidth="1"/>
    <col min="3" max="3" width="50.8333333333333" style="1" customWidth="1"/>
    <col min="4" max="4" width="16.3333333333333" style="1" customWidth="1"/>
    <col min="5" max="5" width="12.6666666666667" style="1" customWidth="1"/>
    <col min="6" max="6" width="13.8333333333333" style="1" customWidth="1"/>
    <col min="7" max="8" width="10.6666666666667" style="1" customWidth="1"/>
    <col min="9" max="9" width="13.1666666666667" style="1" customWidth="1"/>
    <col min="10" max="11" width="15.1666666666667" style="1" customWidth="1"/>
    <col min="12" max="12" width="11.8333333333333" style="1" customWidth="1"/>
    <col min="13" max="13" width="16" style="1" customWidth="1"/>
    <col min="14" max="14" width="13.1666666666667" style="1" customWidth="1"/>
    <col min="15" max="15" width="14.6666666666667" style="1" customWidth="1"/>
    <col min="16" max="16" width="17.1666666666667" style="1" customWidth="1"/>
    <col min="17" max="17" width="12.3333333333333" style="1" customWidth="1"/>
    <col min="18" max="16384" width="9.16666666666667" style="1"/>
  </cols>
  <sheetData>
    <row r="1" ht="22.5" customHeight="1" spans="1:17">
      <c r="A1" s="172"/>
      <c r="B1" s="173"/>
      <c r="C1" s="105"/>
      <c r="D1" s="181"/>
      <c r="E1" s="181"/>
      <c r="F1" s="181"/>
      <c r="G1" s="181"/>
      <c r="H1" s="181"/>
      <c r="I1" s="181"/>
      <c r="J1" s="181"/>
      <c r="K1" s="181"/>
      <c r="L1" s="181"/>
      <c r="M1" s="181"/>
      <c r="N1" s="181"/>
      <c r="O1" s="181"/>
      <c r="P1" s="188" t="s">
        <v>542</v>
      </c>
      <c r="Q1" s="188"/>
    </row>
    <row r="2" ht="22.5" customHeight="1" spans="1:17">
      <c r="A2" s="182" t="s">
        <v>543</v>
      </c>
      <c r="B2" s="182"/>
      <c r="C2" s="182"/>
      <c r="D2" s="182"/>
      <c r="E2" s="182"/>
      <c r="F2" s="182"/>
      <c r="G2" s="182"/>
      <c r="H2" s="182"/>
      <c r="I2" s="182"/>
      <c r="J2" s="182"/>
      <c r="K2" s="182"/>
      <c r="L2" s="182"/>
      <c r="M2" s="182"/>
      <c r="N2" s="182"/>
      <c r="O2" s="182"/>
      <c r="P2" s="182"/>
      <c r="Q2" s="182"/>
    </row>
    <row r="3" s="104" customFormat="1" ht="22.5" customHeight="1" spans="1:17">
      <c r="A3" s="174"/>
      <c r="B3" s="175"/>
      <c r="C3" s="175"/>
      <c r="D3" s="175"/>
      <c r="E3" s="175"/>
      <c r="F3" s="175"/>
      <c r="G3" s="175"/>
      <c r="H3" s="183"/>
      <c r="I3" s="183"/>
      <c r="J3" s="183"/>
      <c r="K3" s="183"/>
      <c r="L3" s="183"/>
      <c r="M3" s="183"/>
      <c r="N3" s="183"/>
      <c r="O3" s="183"/>
      <c r="P3" s="189" t="s">
        <v>87</v>
      </c>
      <c r="Q3" s="189"/>
    </row>
    <row r="4" s="104" customFormat="1" ht="22.5" customHeight="1" spans="1:17">
      <c r="A4" s="114" t="s">
        <v>142</v>
      </c>
      <c r="B4" s="184" t="s">
        <v>88</v>
      </c>
      <c r="C4" s="185" t="s">
        <v>436</v>
      </c>
      <c r="D4" s="110" t="s">
        <v>90</v>
      </c>
      <c r="E4" s="114" t="s">
        <v>528</v>
      </c>
      <c r="F4" s="114"/>
      <c r="G4" s="114"/>
      <c r="H4" s="114"/>
      <c r="I4" s="114"/>
      <c r="J4" s="114"/>
      <c r="K4" s="114"/>
      <c r="L4" s="114"/>
      <c r="M4" s="114"/>
      <c r="N4" s="114"/>
      <c r="O4" s="190" t="s">
        <v>531</v>
      </c>
      <c r="P4" s="190"/>
      <c r="Q4" s="190"/>
    </row>
    <row r="5" s="104" customFormat="1" ht="39" customHeight="1" spans="1:17">
      <c r="A5" s="114"/>
      <c r="B5" s="186"/>
      <c r="C5" s="187"/>
      <c r="D5" s="114"/>
      <c r="E5" s="184" t="s">
        <v>210</v>
      </c>
      <c r="F5" s="111" t="s">
        <v>544</v>
      </c>
      <c r="G5" s="111" t="s">
        <v>284</v>
      </c>
      <c r="H5" s="111" t="s">
        <v>285</v>
      </c>
      <c r="I5" s="111" t="s">
        <v>545</v>
      </c>
      <c r="J5" s="111" t="s">
        <v>287</v>
      </c>
      <c r="K5" s="111" t="s">
        <v>283</v>
      </c>
      <c r="L5" s="111" t="s">
        <v>290</v>
      </c>
      <c r="M5" s="111" t="s">
        <v>546</v>
      </c>
      <c r="N5" s="111" t="s">
        <v>293</v>
      </c>
      <c r="O5" s="191" t="s">
        <v>210</v>
      </c>
      <c r="P5" s="109" t="s">
        <v>547</v>
      </c>
      <c r="Q5" s="109" t="s">
        <v>541</v>
      </c>
    </row>
    <row r="6" s="104" customFormat="1" ht="27" customHeight="1" spans="1:17">
      <c r="A6" s="146"/>
      <c r="B6" s="118" t="s">
        <v>104</v>
      </c>
      <c r="C6" s="119" t="s">
        <v>105</v>
      </c>
      <c r="D6" s="147">
        <f>E6+O6</f>
        <v>24460767.04</v>
      </c>
      <c r="E6" s="147">
        <f t="shared" ref="E6:P6" si="0">E7</f>
        <v>1659080</v>
      </c>
      <c r="F6" s="147">
        <f t="shared" si="0"/>
        <v>909080</v>
      </c>
      <c r="G6" s="147">
        <f t="shared" si="0"/>
        <v>75000</v>
      </c>
      <c r="H6" s="147">
        <f t="shared" si="0"/>
        <v>0</v>
      </c>
      <c r="I6" s="147">
        <f t="shared" si="0"/>
        <v>0</v>
      </c>
      <c r="J6" s="147">
        <f t="shared" si="0"/>
        <v>150000</v>
      </c>
      <c r="K6" s="147">
        <f t="shared" si="0"/>
        <v>0</v>
      </c>
      <c r="L6" s="147">
        <f t="shared" si="0"/>
        <v>0</v>
      </c>
      <c r="M6" s="147">
        <f t="shared" si="0"/>
        <v>37500</v>
      </c>
      <c r="N6" s="147">
        <f t="shared" si="0"/>
        <v>487500</v>
      </c>
      <c r="O6" s="147">
        <f t="shared" si="0"/>
        <v>22801687.04</v>
      </c>
      <c r="P6" s="147">
        <f t="shared" si="0"/>
        <v>22801687.04</v>
      </c>
      <c r="Q6" s="147"/>
    </row>
    <row r="7" customFormat="1" ht="27" customHeight="1" spans="1:18">
      <c r="A7" s="148" t="s">
        <v>146</v>
      </c>
      <c r="B7" s="149"/>
      <c r="C7" s="150" t="s">
        <v>147</v>
      </c>
      <c r="D7" s="147">
        <f>D8+D11+D15+D17+D19</f>
        <v>24460767.04</v>
      </c>
      <c r="E7" s="156">
        <f t="shared" ref="E7:P7" si="1">E8+E11+E15+E17+E19</f>
        <v>1659080</v>
      </c>
      <c r="F7" s="156">
        <f t="shared" si="1"/>
        <v>909080</v>
      </c>
      <c r="G7" s="156">
        <f t="shared" si="1"/>
        <v>75000</v>
      </c>
      <c r="H7" s="156">
        <f t="shared" si="1"/>
        <v>0</v>
      </c>
      <c r="I7" s="156">
        <f t="shared" si="1"/>
        <v>0</v>
      </c>
      <c r="J7" s="156">
        <f t="shared" si="1"/>
        <v>150000</v>
      </c>
      <c r="K7" s="156">
        <f t="shared" si="1"/>
        <v>0</v>
      </c>
      <c r="L7" s="156">
        <f t="shared" si="1"/>
        <v>0</v>
      </c>
      <c r="M7" s="156">
        <f t="shared" si="1"/>
        <v>37500</v>
      </c>
      <c r="N7" s="156">
        <f t="shared" si="1"/>
        <v>487500</v>
      </c>
      <c r="O7" s="156">
        <f t="shared" si="1"/>
        <v>22801687.04</v>
      </c>
      <c r="P7" s="156">
        <f t="shared" si="1"/>
        <v>22801687.04</v>
      </c>
      <c r="Q7" s="162"/>
      <c r="R7" s="104"/>
    </row>
    <row r="8" ht="27" customHeight="1" spans="1:18">
      <c r="A8" s="148" t="s">
        <v>148</v>
      </c>
      <c r="B8" s="149"/>
      <c r="C8" s="150" t="s">
        <v>149</v>
      </c>
      <c r="D8" s="147">
        <f>D9+D10</f>
        <v>2518359</v>
      </c>
      <c r="E8" s="147">
        <f t="shared" ref="E8:Q8" si="2">E9+E10</f>
        <v>1659080</v>
      </c>
      <c r="F8" s="147">
        <f t="shared" si="2"/>
        <v>909080</v>
      </c>
      <c r="G8" s="147">
        <f t="shared" si="2"/>
        <v>75000</v>
      </c>
      <c r="H8" s="147">
        <f t="shared" si="2"/>
        <v>0</v>
      </c>
      <c r="I8" s="147">
        <f t="shared" si="2"/>
        <v>0</v>
      </c>
      <c r="J8" s="147">
        <f t="shared" si="2"/>
        <v>150000</v>
      </c>
      <c r="K8" s="147">
        <f t="shared" si="2"/>
        <v>0</v>
      </c>
      <c r="L8" s="147">
        <f t="shared" si="2"/>
        <v>0</v>
      </c>
      <c r="M8" s="147">
        <f t="shared" si="2"/>
        <v>37500</v>
      </c>
      <c r="N8" s="147">
        <f t="shared" si="2"/>
        <v>487500</v>
      </c>
      <c r="O8" s="147">
        <f t="shared" si="2"/>
        <v>859279</v>
      </c>
      <c r="P8" s="147">
        <f t="shared" si="2"/>
        <v>859279</v>
      </c>
      <c r="Q8" s="147">
        <f t="shared" si="2"/>
        <v>0</v>
      </c>
      <c r="R8" s="104"/>
    </row>
    <row r="9" ht="27" customHeight="1" spans="1:18">
      <c r="A9" s="148" t="s">
        <v>150</v>
      </c>
      <c r="B9" s="149"/>
      <c r="C9" s="150" t="s">
        <v>151</v>
      </c>
      <c r="D9" s="147">
        <f t="shared" ref="D7:D20" si="3">E9+O9</f>
        <v>1659080</v>
      </c>
      <c r="E9" s="151">
        <v>1659080</v>
      </c>
      <c r="F9" s="151">
        <v>909080</v>
      </c>
      <c r="G9" s="151">
        <v>75000</v>
      </c>
      <c r="H9" s="151">
        <v>0</v>
      </c>
      <c r="I9" s="151">
        <v>0</v>
      </c>
      <c r="J9" s="151">
        <v>150000</v>
      </c>
      <c r="K9" s="151">
        <v>0</v>
      </c>
      <c r="L9" s="151">
        <v>0</v>
      </c>
      <c r="M9" s="151">
        <v>37500</v>
      </c>
      <c r="N9" s="151">
        <v>487500</v>
      </c>
      <c r="O9" s="156"/>
      <c r="P9" s="156"/>
      <c r="Q9" s="179"/>
      <c r="R9" s="104"/>
    </row>
    <row r="10" ht="27" customHeight="1" spans="1:18">
      <c r="A10" s="148" t="s">
        <v>152</v>
      </c>
      <c r="B10" s="149"/>
      <c r="C10" s="150" t="s">
        <v>153</v>
      </c>
      <c r="D10" s="147">
        <f t="shared" si="3"/>
        <v>859279</v>
      </c>
      <c r="E10" s="151">
        <v>0</v>
      </c>
      <c r="F10" s="151">
        <v>0</v>
      </c>
      <c r="G10" s="151">
        <v>0</v>
      </c>
      <c r="H10" s="151">
        <v>0</v>
      </c>
      <c r="I10" s="151">
        <v>0</v>
      </c>
      <c r="J10" s="151">
        <v>0</v>
      </c>
      <c r="K10" s="151">
        <v>0</v>
      </c>
      <c r="L10" s="151">
        <v>0</v>
      </c>
      <c r="M10" s="151">
        <v>0</v>
      </c>
      <c r="N10" s="151">
        <v>0</v>
      </c>
      <c r="O10" s="151">
        <v>859279</v>
      </c>
      <c r="P10" s="151">
        <v>859279</v>
      </c>
      <c r="Q10" s="179"/>
      <c r="R10" s="104"/>
    </row>
    <row r="11" ht="27" customHeight="1" spans="1:18">
      <c r="A11" s="148" t="s">
        <v>154</v>
      </c>
      <c r="B11" s="149"/>
      <c r="C11" s="150" t="s">
        <v>155</v>
      </c>
      <c r="D11" s="147">
        <f t="shared" si="3"/>
        <v>20759433.04</v>
      </c>
      <c r="E11" s="156">
        <f t="shared" ref="E11:P11" si="4">E12+E13+E14</f>
        <v>0</v>
      </c>
      <c r="F11" s="156">
        <f t="shared" si="4"/>
        <v>0</v>
      </c>
      <c r="G11" s="156">
        <f t="shared" si="4"/>
        <v>0</v>
      </c>
      <c r="H11" s="156">
        <f t="shared" si="4"/>
        <v>0</v>
      </c>
      <c r="I11" s="156">
        <f t="shared" si="4"/>
        <v>0</v>
      </c>
      <c r="J11" s="156">
        <f t="shared" si="4"/>
        <v>0</v>
      </c>
      <c r="K11" s="156">
        <f t="shared" si="4"/>
        <v>0</v>
      </c>
      <c r="L11" s="156">
        <f t="shared" si="4"/>
        <v>0</v>
      </c>
      <c r="M11" s="156">
        <f t="shared" si="4"/>
        <v>0</v>
      </c>
      <c r="N11" s="156">
        <f t="shared" si="4"/>
        <v>0</v>
      </c>
      <c r="O11" s="156">
        <f t="shared" si="4"/>
        <v>20759433.04</v>
      </c>
      <c r="P11" s="156">
        <f t="shared" si="4"/>
        <v>20759433.04</v>
      </c>
      <c r="Q11" s="179"/>
      <c r="R11" s="104"/>
    </row>
    <row r="12" ht="27" customHeight="1" spans="1:18">
      <c r="A12" s="148" t="s">
        <v>156</v>
      </c>
      <c r="B12" s="149"/>
      <c r="C12" s="150" t="s">
        <v>157</v>
      </c>
      <c r="D12" s="147">
        <f t="shared" si="3"/>
        <v>1824043</v>
      </c>
      <c r="E12" s="151">
        <v>0</v>
      </c>
      <c r="F12" s="151">
        <v>0</v>
      </c>
      <c r="G12" s="151">
        <v>0</v>
      </c>
      <c r="H12" s="151">
        <v>0</v>
      </c>
      <c r="I12" s="151">
        <v>0</v>
      </c>
      <c r="J12" s="151">
        <v>0</v>
      </c>
      <c r="K12" s="151">
        <v>0</v>
      </c>
      <c r="L12" s="151">
        <v>0</v>
      </c>
      <c r="M12" s="151">
        <v>0</v>
      </c>
      <c r="N12" s="151">
        <v>0</v>
      </c>
      <c r="O12" s="151">
        <f>1824103-60</f>
        <v>1824043</v>
      </c>
      <c r="P12" s="151">
        <f>1824103-60</f>
        <v>1824043</v>
      </c>
      <c r="Q12" s="179"/>
      <c r="R12" s="104"/>
    </row>
    <row r="13" ht="27" customHeight="1" spans="1:18">
      <c r="A13" s="148" t="s">
        <v>160</v>
      </c>
      <c r="B13" s="149"/>
      <c r="C13" s="150" t="s">
        <v>161</v>
      </c>
      <c r="D13" s="147">
        <f t="shared" si="3"/>
        <v>18737184.04</v>
      </c>
      <c r="E13" s="156">
        <v>0</v>
      </c>
      <c r="F13" s="156">
        <v>0</v>
      </c>
      <c r="G13" s="156">
        <v>0</v>
      </c>
      <c r="H13" s="156">
        <v>0</v>
      </c>
      <c r="I13" s="156">
        <v>0</v>
      </c>
      <c r="J13" s="156">
        <v>0</v>
      </c>
      <c r="K13" s="156">
        <v>0</v>
      </c>
      <c r="L13" s="156">
        <v>0</v>
      </c>
      <c r="M13" s="156">
        <v>0</v>
      </c>
      <c r="N13" s="156">
        <v>0</v>
      </c>
      <c r="O13" s="156">
        <f>18738662.04-1478</f>
        <v>18737184.04</v>
      </c>
      <c r="P13" s="156">
        <f>18738662.04-1478</f>
        <v>18737184.04</v>
      </c>
      <c r="Q13" s="179"/>
      <c r="R13" s="104"/>
    </row>
    <row r="14" ht="27" customHeight="1" spans="1:18">
      <c r="A14" s="148" t="s">
        <v>162</v>
      </c>
      <c r="B14" s="149"/>
      <c r="C14" s="150" t="s">
        <v>163</v>
      </c>
      <c r="D14" s="147">
        <f t="shared" si="3"/>
        <v>198206</v>
      </c>
      <c r="E14" s="151">
        <v>0</v>
      </c>
      <c r="F14" s="151">
        <v>0</v>
      </c>
      <c r="G14" s="151">
        <v>0</v>
      </c>
      <c r="H14" s="151">
        <v>0</v>
      </c>
      <c r="I14" s="151">
        <v>0</v>
      </c>
      <c r="J14" s="151">
        <v>0</v>
      </c>
      <c r="K14" s="151">
        <v>0</v>
      </c>
      <c r="L14" s="151">
        <v>0</v>
      </c>
      <c r="M14" s="151">
        <v>0</v>
      </c>
      <c r="N14" s="151">
        <v>0</v>
      </c>
      <c r="O14" s="151">
        <f>200166-1960</f>
        <v>198206</v>
      </c>
      <c r="P14" s="151">
        <f>200166-1960</f>
        <v>198206</v>
      </c>
      <c r="Q14" s="179"/>
      <c r="R14" s="104"/>
    </row>
    <row r="15" ht="27" customHeight="1" spans="1:18">
      <c r="A15" s="148" t="s">
        <v>164</v>
      </c>
      <c r="B15" s="149"/>
      <c r="C15" s="150" t="s">
        <v>165</v>
      </c>
      <c r="D15" s="147">
        <f t="shared" si="3"/>
        <v>0</v>
      </c>
      <c r="E15" s="151">
        <v>0</v>
      </c>
      <c r="F15" s="151">
        <v>0</v>
      </c>
      <c r="G15" s="151">
        <v>0</v>
      </c>
      <c r="H15" s="151">
        <v>0</v>
      </c>
      <c r="I15" s="151">
        <v>0</v>
      </c>
      <c r="J15" s="151">
        <v>0</v>
      </c>
      <c r="K15" s="151">
        <v>0</v>
      </c>
      <c r="L15" s="151">
        <v>0</v>
      </c>
      <c r="M15" s="151">
        <v>0</v>
      </c>
      <c r="N15" s="151">
        <v>0</v>
      </c>
      <c r="O15" s="151">
        <v>0</v>
      </c>
      <c r="P15" s="151">
        <v>0</v>
      </c>
      <c r="Q15" s="179"/>
      <c r="R15" s="104"/>
    </row>
    <row r="16" ht="27" customHeight="1" spans="1:18">
      <c r="A16" s="148" t="s">
        <v>166</v>
      </c>
      <c r="B16" s="149"/>
      <c r="C16" s="150" t="s">
        <v>167</v>
      </c>
      <c r="D16" s="147">
        <f t="shared" si="3"/>
        <v>0</v>
      </c>
      <c r="E16" s="151">
        <v>0</v>
      </c>
      <c r="F16" s="151">
        <v>0</v>
      </c>
      <c r="G16" s="151">
        <v>0</v>
      </c>
      <c r="H16" s="151">
        <v>0</v>
      </c>
      <c r="I16" s="151">
        <v>0</v>
      </c>
      <c r="J16" s="151">
        <v>0</v>
      </c>
      <c r="K16" s="151">
        <v>0</v>
      </c>
      <c r="L16" s="151">
        <v>0</v>
      </c>
      <c r="M16" s="151">
        <v>0</v>
      </c>
      <c r="N16" s="151">
        <v>0</v>
      </c>
      <c r="O16" s="151">
        <v>0</v>
      </c>
      <c r="P16" s="151">
        <v>0</v>
      </c>
      <c r="Q16" s="179"/>
      <c r="R16" s="104"/>
    </row>
    <row r="17" ht="27" customHeight="1" spans="1:18">
      <c r="A17" s="148" t="s">
        <v>168</v>
      </c>
      <c r="B17" s="149"/>
      <c r="C17" s="150" t="s">
        <v>169</v>
      </c>
      <c r="D17" s="147">
        <f t="shared" si="3"/>
        <v>1033019</v>
      </c>
      <c r="E17" s="151">
        <v>0</v>
      </c>
      <c r="F17" s="151">
        <v>0</v>
      </c>
      <c r="G17" s="151">
        <v>0</v>
      </c>
      <c r="H17" s="151">
        <v>0</v>
      </c>
      <c r="I17" s="151">
        <v>0</v>
      </c>
      <c r="J17" s="151">
        <v>0</v>
      </c>
      <c r="K17" s="151">
        <v>0</v>
      </c>
      <c r="L17" s="151">
        <v>0</v>
      </c>
      <c r="M17" s="151">
        <v>0</v>
      </c>
      <c r="N17" s="151">
        <v>0</v>
      </c>
      <c r="O17" s="151">
        <f>1033775-756</f>
        <v>1033019</v>
      </c>
      <c r="P17" s="151">
        <f>1033775-756</f>
        <v>1033019</v>
      </c>
      <c r="Q17" s="179"/>
      <c r="R17" s="104"/>
    </row>
    <row r="18" ht="27" customHeight="1" spans="1:18">
      <c r="A18" s="148" t="s">
        <v>170</v>
      </c>
      <c r="B18" s="149"/>
      <c r="C18" s="150" t="s">
        <v>171</v>
      </c>
      <c r="D18" s="147">
        <f t="shared" si="3"/>
        <v>1033019</v>
      </c>
      <c r="E18" s="151">
        <v>0</v>
      </c>
      <c r="F18" s="151">
        <v>0</v>
      </c>
      <c r="G18" s="151">
        <v>0</v>
      </c>
      <c r="H18" s="151">
        <v>0</v>
      </c>
      <c r="I18" s="151">
        <v>0</v>
      </c>
      <c r="J18" s="151">
        <v>0</v>
      </c>
      <c r="K18" s="151">
        <v>0</v>
      </c>
      <c r="L18" s="151">
        <v>0</v>
      </c>
      <c r="M18" s="151">
        <v>0</v>
      </c>
      <c r="N18" s="151">
        <v>0</v>
      </c>
      <c r="O18" s="151">
        <f>1033775-756</f>
        <v>1033019</v>
      </c>
      <c r="P18" s="151">
        <f>1033775-756</f>
        <v>1033019</v>
      </c>
      <c r="Q18" s="179"/>
      <c r="R18" s="104"/>
    </row>
    <row r="19" ht="27" customHeight="1" spans="1:18">
      <c r="A19" s="148" t="s">
        <v>172</v>
      </c>
      <c r="B19" s="149"/>
      <c r="C19" s="150" t="s">
        <v>173</v>
      </c>
      <c r="D19" s="147">
        <f t="shared" si="3"/>
        <v>149956</v>
      </c>
      <c r="E19" s="151">
        <v>0</v>
      </c>
      <c r="F19" s="151">
        <v>0</v>
      </c>
      <c r="G19" s="151">
        <v>0</v>
      </c>
      <c r="H19" s="151">
        <v>0</v>
      </c>
      <c r="I19" s="151">
        <v>0</v>
      </c>
      <c r="J19" s="151">
        <v>0</v>
      </c>
      <c r="K19" s="151">
        <v>0</v>
      </c>
      <c r="L19" s="151">
        <v>0</v>
      </c>
      <c r="M19" s="151">
        <v>0</v>
      </c>
      <c r="N19" s="151">
        <v>0</v>
      </c>
      <c r="O19" s="151">
        <v>149956</v>
      </c>
      <c r="P19" s="151">
        <v>149956</v>
      </c>
      <c r="Q19" s="179"/>
      <c r="R19" s="104"/>
    </row>
    <row r="20" ht="27" customHeight="1" spans="1:18">
      <c r="A20" s="148" t="s">
        <v>174</v>
      </c>
      <c r="B20" s="149"/>
      <c r="C20" s="150" t="s">
        <v>175</v>
      </c>
      <c r="D20" s="147">
        <f t="shared" si="3"/>
        <v>149956</v>
      </c>
      <c r="E20" s="151">
        <v>0</v>
      </c>
      <c r="F20" s="151">
        <v>0</v>
      </c>
      <c r="G20" s="151">
        <v>0</v>
      </c>
      <c r="H20" s="151">
        <v>0</v>
      </c>
      <c r="I20" s="151">
        <v>0</v>
      </c>
      <c r="J20" s="151">
        <v>0</v>
      </c>
      <c r="K20" s="151">
        <v>0</v>
      </c>
      <c r="L20" s="151">
        <v>0</v>
      </c>
      <c r="M20" s="151">
        <v>0</v>
      </c>
      <c r="N20" s="151">
        <v>0</v>
      </c>
      <c r="O20" s="151">
        <v>149956</v>
      </c>
      <c r="P20" s="151">
        <v>149956</v>
      </c>
      <c r="Q20" s="179"/>
      <c r="R20" s="104"/>
    </row>
  </sheetData>
  <sheetProtection formatCells="0" formatColumns="0" formatRows="0"/>
  <mergeCells count="9">
    <mergeCell ref="P1:Q1"/>
    <mergeCell ref="A2:Q2"/>
    <mergeCell ref="P3:Q3"/>
    <mergeCell ref="E4:N4"/>
    <mergeCell ref="O4:Q4"/>
    <mergeCell ref="A4:A5"/>
    <mergeCell ref="B4:B5"/>
    <mergeCell ref="C4:C5"/>
    <mergeCell ref="D4:D5"/>
  </mergeCells>
  <printOptions horizontalCentered="1"/>
  <pageMargins left="0.196850393700787" right="0.196850393700787" top="0.78740157480315" bottom="0.590551181102362" header="0" footer="0"/>
  <pageSetup paperSize="9" scale="64" orientation="landscape"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4"/>
  <sheetViews>
    <sheetView showGridLines="0" showZeros="0" zoomScale="130" zoomScaleNormal="130" workbookViewId="0">
      <selection activeCell="D26" sqref="D26"/>
    </sheetView>
  </sheetViews>
  <sheetFormatPr defaultColWidth="9.16666666666667" defaultRowHeight="11.25"/>
  <cols>
    <col min="1" max="1" width="13.5" style="1" customWidth="1"/>
    <col min="2" max="2" width="25.5" style="1" customWidth="1"/>
    <col min="3" max="3" width="16.1666666666667" style="1" customWidth="1"/>
    <col min="4" max="4" width="12.6666666666667" style="1" customWidth="1"/>
    <col min="5" max="5" width="15" style="1" customWidth="1"/>
    <col min="6" max="6" width="12.3333333333333" style="1" customWidth="1"/>
    <col min="7" max="7" width="11.8333333333333" style="1" customWidth="1"/>
    <col min="8" max="8" width="12.6666666666667" style="1" customWidth="1"/>
    <col min="9" max="9" width="13.6666666666667" style="1" customWidth="1"/>
    <col min="10" max="10" width="12.6666666666667" style="1" customWidth="1"/>
    <col min="11" max="11" width="12.8333333333333" style="1" customWidth="1"/>
    <col min="12" max="12" width="11.6666666666667" style="1" customWidth="1"/>
    <col min="13" max="13" width="12.8333333333333" style="1" customWidth="1"/>
    <col min="14" max="14" width="11.5" style="1" customWidth="1"/>
    <col min="15" max="16" width="6.66666666666667" style="1" customWidth="1"/>
    <col min="17" max="16384" width="9.16666666666667" style="1"/>
  </cols>
  <sheetData>
    <row r="1" ht="23.1" customHeight="1" spans="1:16">
      <c r="A1" s="223"/>
      <c r="B1" s="244"/>
      <c r="C1" s="244"/>
      <c r="D1" s="244"/>
      <c r="E1" s="244"/>
      <c r="F1" s="244"/>
      <c r="G1" s="244"/>
      <c r="H1" s="239"/>
      <c r="I1" s="239"/>
      <c r="J1" s="239"/>
      <c r="K1" s="244"/>
      <c r="L1" s="223"/>
      <c r="M1" s="223"/>
      <c r="N1" s="244" t="s">
        <v>85</v>
      </c>
      <c r="O1" s="223"/>
      <c r="P1" s="223"/>
    </row>
    <row r="2" ht="23.1" customHeight="1" spans="1:16">
      <c r="A2" s="233" t="s">
        <v>86</v>
      </c>
      <c r="B2" s="233"/>
      <c r="C2" s="233"/>
      <c r="D2" s="233"/>
      <c r="E2" s="233"/>
      <c r="F2" s="233"/>
      <c r="G2" s="233"/>
      <c r="H2" s="233"/>
      <c r="I2" s="233"/>
      <c r="J2" s="233"/>
      <c r="K2" s="233"/>
      <c r="L2" s="233"/>
      <c r="M2" s="233"/>
      <c r="N2" s="233"/>
      <c r="O2" s="223"/>
      <c r="P2" s="223"/>
    </row>
    <row r="3" ht="23.1" customHeight="1" spans="1:16">
      <c r="A3" s="223"/>
      <c r="B3" s="352"/>
      <c r="C3" s="352"/>
      <c r="D3" s="216"/>
      <c r="E3" s="216"/>
      <c r="F3" s="216"/>
      <c r="G3" s="216"/>
      <c r="H3" s="239"/>
      <c r="I3" s="239"/>
      <c r="J3" s="239"/>
      <c r="K3" s="352"/>
      <c r="L3" s="223"/>
      <c r="M3" s="354" t="s">
        <v>87</v>
      </c>
      <c r="N3" s="354"/>
      <c r="O3" s="223"/>
      <c r="P3" s="223"/>
    </row>
    <row r="4" s="104" customFormat="1" ht="23.1" customHeight="1" spans="1:16">
      <c r="A4" s="237" t="s">
        <v>88</v>
      </c>
      <c r="B4" s="237" t="s">
        <v>89</v>
      </c>
      <c r="C4" s="235" t="s">
        <v>90</v>
      </c>
      <c r="D4" s="217" t="s">
        <v>91</v>
      </c>
      <c r="E4" s="217"/>
      <c r="F4" s="217"/>
      <c r="G4" s="247" t="s">
        <v>92</v>
      </c>
      <c r="H4" s="217" t="s">
        <v>93</v>
      </c>
      <c r="I4" s="217" t="s">
        <v>94</v>
      </c>
      <c r="J4" s="217"/>
      <c r="K4" s="237" t="s">
        <v>95</v>
      </c>
      <c r="L4" s="237" t="s">
        <v>96</v>
      </c>
      <c r="M4" s="248" t="s">
        <v>97</v>
      </c>
      <c r="N4" s="238" t="s">
        <v>98</v>
      </c>
      <c r="O4" s="223"/>
      <c r="P4" s="223"/>
    </row>
    <row r="5" s="104" customFormat="1" ht="46.5" customHeight="1" spans="1:16">
      <c r="A5" s="237"/>
      <c r="B5" s="237"/>
      <c r="C5" s="237"/>
      <c r="D5" s="248" t="s">
        <v>99</v>
      </c>
      <c r="E5" s="304" t="s">
        <v>100</v>
      </c>
      <c r="F5" s="305" t="s">
        <v>101</v>
      </c>
      <c r="G5" s="217"/>
      <c r="H5" s="217"/>
      <c r="I5" s="217"/>
      <c r="J5" s="217"/>
      <c r="K5" s="237"/>
      <c r="L5" s="237"/>
      <c r="M5" s="237"/>
      <c r="N5" s="217"/>
      <c r="O5" s="223"/>
      <c r="P5" s="223"/>
    </row>
    <row r="6" s="104" customFormat="1" ht="46.5" customHeight="1" spans="1:16">
      <c r="A6" s="237"/>
      <c r="B6" s="237"/>
      <c r="C6" s="237"/>
      <c r="D6" s="237"/>
      <c r="E6" s="235"/>
      <c r="F6" s="236"/>
      <c r="G6" s="217"/>
      <c r="H6" s="217"/>
      <c r="I6" s="217" t="s">
        <v>102</v>
      </c>
      <c r="J6" s="217" t="s">
        <v>103</v>
      </c>
      <c r="K6" s="237"/>
      <c r="L6" s="237"/>
      <c r="M6" s="237"/>
      <c r="N6" s="217"/>
      <c r="O6" s="223"/>
      <c r="P6" s="223"/>
    </row>
    <row r="7" s="199" customFormat="1" ht="29.25" customHeight="1" spans="1:18">
      <c r="A7" s="306" t="s">
        <v>104</v>
      </c>
      <c r="B7" s="306" t="s">
        <v>105</v>
      </c>
      <c r="C7" s="229">
        <v>736810744.76</v>
      </c>
      <c r="D7" s="229">
        <v>725005898.76</v>
      </c>
      <c r="E7" s="229">
        <v>695337898.76</v>
      </c>
      <c r="F7" s="229">
        <v>29668000</v>
      </c>
      <c r="G7" s="229">
        <v>0</v>
      </c>
      <c r="H7" s="229">
        <v>0</v>
      </c>
      <c r="I7" s="229">
        <v>0</v>
      </c>
      <c r="J7" s="229">
        <v>0</v>
      </c>
      <c r="K7" s="229">
        <v>0</v>
      </c>
      <c r="L7" s="229">
        <v>11804846</v>
      </c>
      <c r="M7" s="229">
        <v>0</v>
      </c>
      <c r="N7" s="229">
        <v>0</v>
      </c>
      <c r="O7" s="104"/>
      <c r="P7" s="104"/>
      <c r="Q7" s="104"/>
      <c r="R7" s="104"/>
    </row>
    <row r="8" ht="23.1" customHeight="1" spans="1:16">
      <c r="A8" s="306" t="s">
        <v>106</v>
      </c>
      <c r="B8" s="306" t="s">
        <v>107</v>
      </c>
      <c r="C8" s="229">
        <v>11403881.28</v>
      </c>
      <c r="D8" s="229">
        <v>11403881.28</v>
      </c>
      <c r="E8" s="229">
        <v>11043881.28</v>
      </c>
      <c r="F8" s="229">
        <v>360000</v>
      </c>
      <c r="G8" s="229">
        <v>0</v>
      </c>
      <c r="H8" s="229">
        <v>0</v>
      </c>
      <c r="I8" s="229">
        <v>0</v>
      </c>
      <c r="J8" s="229">
        <v>0</v>
      </c>
      <c r="K8" s="229">
        <v>0</v>
      </c>
      <c r="L8" s="229">
        <v>0</v>
      </c>
      <c r="M8" s="229">
        <v>0</v>
      </c>
      <c r="N8" s="229">
        <v>0</v>
      </c>
      <c r="O8" s="223"/>
      <c r="P8" s="223"/>
    </row>
    <row r="9" ht="23.1" customHeight="1" spans="1:16">
      <c r="A9" s="306" t="s">
        <v>108</v>
      </c>
      <c r="B9" s="306" t="s">
        <v>109</v>
      </c>
      <c r="C9" s="229">
        <v>497691799.5</v>
      </c>
      <c r="D9" s="229">
        <v>497691203.5</v>
      </c>
      <c r="E9" s="229">
        <v>497691203.5</v>
      </c>
      <c r="F9" s="229">
        <v>0</v>
      </c>
      <c r="G9" s="229">
        <v>0</v>
      </c>
      <c r="H9" s="229">
        <v>0</v>
      </c>
      <c r="I9" s="229">
        <v>0</v>
      </c>
      <c r="J9" s="229">
        <v>0</v>
      </c>
      <c r="K9" s="229">
        <v>0</v>
      </c>
      <c r="L9" s="229">
        <v>596</v>
      </c>
      <c r="M9" s="229">
        <v>0</v>
      </c>
      <c r="N9" s="229">
        <v>0</v>
      </c>
      <c r="O9" s="223"/>
      <c r="P9" s="223"/>
    </row>
    <row r="10" ht="23.1" customHeight="1" spans="1:16">
      <c r="A10" s="306" t="s">
        <v>110</v>
      </c>
      <c r="B10" s="306" t="s">
        <v>111</v>
      </c>
      <c r="C10" s="229">
        <v>37336827.86</v>
      </c>
      <c r="D10" s="229">
        <v>37336504.86</v>
      </c>
      <c r="E10" s="229">
        <v>29886504.86</v>
      </c>
      <c r="F10" s="229">
        <v>7450000</v>
      </c>
      <c r="G10" s="229">
        <v>0</v>
      </c>
      <c r="H10" s="229">
        <v>0</v>
      </c>
      <c r="I10" s="229">
        <v>0</v>
      </c>
      <c r="J10" s="229">
        <v>0</v>
      </c>
      <c r="K10" s="229">
        <v>0</v>
      </c>
      <c r="L10" s="229">
        <v>323</v>
      </c>
      <c r="M10" s="229">
        <v>0</v>
      </c>
      <c r="N10" s="229">
        <v>0</v>
      </c>
      <c r="O10" s="223"/>
      <c r="P10" s="223"/>
    </row>
    <row r="11" ht="12" spans="1:14">
      <c r="A11" s="306" t="s">
        <v>112</v>
      </c>
      <c r="B11" s="306" t="s">
        <v>113</v>
      </c>
      <c r="C11" s="229">
        <v>34323171.14</v>
      </c>
      <c r="D11" s="229">
        <v>34323144.14</v>
      </c>
      <c r="E11" s="229">
        <v>27405144.14</v>
      </c>
      <c r="F11" s="229">
        <v>6918000</v>
      </c>
      <c r="G11" s="229">
        <v>0</v>
      </c>
      <c r="H11" s="229">
        <v>0</v>
      </c>
      <c r="I11" s="229">
        <v>0</v>
      </c>
      <c r="J11" s="229">
        <v>0</v>
      </c>
      <c r="K11" s="229">
        <v>0</v>
      </c>
      <c r="L11" s="229">
        <v>27</v>
      </c>
      <c r="M11" s="229">
        <v>0</v>
      </c>
      <c r="N11" s="229">
        <v>0</v>
      </c>
    </row>
    <row r="12" ht="12" spans="1:14">
      <c r="A12" s="306" t="s">
        <v>114</v>
      </c>
      <c r="B12" s="306" t="s">
        <v>115</v>
      </c>
      <c r="C12" s="229">
        <v>12476856.68</v>
      </c>
      <c r="D12" s="229">
        <v>12476696.68</v>
      </c>
      <c r="E12" s="229">
        <v>10036696.68</v>
      </c>
      <c r="F12" s="229">
        <v>2440000</v>
      </c>
      <c r="G12" s="229">
        <v>0</v>
      </c>
      <c r="H12" s="229">
        <v>0</v>
      </c>
      <c r="I12" s="229">
        <v>0</v>
      </c>
      <c r="J12" s="229">
        <v>0</v>
      </c>
      <c r="K12" s="229">
        <v>0</v>
      </c>
      <c r="L12" s="229">
        <v>160</v>
      </c>
      <c r="M12" s="229">
        <v>0</v>
      </c>
      <c r="N12" s="229">
        <v>0</v>
      </c>
    </row>
    <row r="13" ht="12" spans="1:14">
      <c r="A13" s="306" t="s">
        <v>116</v>
      </c>
      <c r="B13" s="306" t="s">
        <v>117</v>
      </c>
      <c r="C13" s="229">
        <v>12155432.28</v>
      </c>
      <c r="D13" s="229">
        <v>12155112.28</v>
      </c>
      <c r="E13" s="229">
        <v>9705112.28</v>
      </c>
      <c r="F13" s="229">
        <v>2450000</v>
      </c>
      <c r="G13" s="229">
        <v>0</v>
      </c>
      <c r="H13" s="229">
        <v>0</v>
      </c>
      <c r="I13" s="229">
        <v>0</v>
      </c>
      <c r="J13" s="229">
        <v>0</v>
      </c>
      <c r="K13" s="229">
        <v>0</v>
      </c>
      <c r="L13" s="229">
        <v>320</v>
      </c>
      <c r="M13" s="229">
        <v>0</v>
      </c>
      <c r="N13" s="229">
        <v>0</v>
      </c>
    </row>
    <row r="14" ht="12" spans="1:14">
      <c r="A14" s="306" t="s">
        <v>118</v>
      </c>
      <c r="B14" s="306" t="s">
        <v>119</v>
      </c>
      <c r="C14" s="229">
        <v>11073991</v>
      </c>
      <c r="D14" s="229">
        <v>11073791</v>
      </c>
      <c r="E14" s="229">
        <v>9203791</v>
      </c>
      <c r="F14" s="229">
        <v>1870000</v>
      </c>
      <c r="G14" s="229">
        <v>0</v>
      </c>
      <c r="H14" s="229">
        <v>0</v>
      </c>
      <c r="I14" s="229">
        <v>0</v>
      </c>
      <c r="J14" s="229">
        <v>0</v>
      </c>
      <c r="K14" s="229">
        <v>0</v>
      </c>
      <c r="L14" s="229">
        <v>200</v>
      </c>
      <c r="M14" s="229">
        <v>0</v>
      </c>
      <c r="N14" s="229">
        <v>0</v>
      </c>
    </row>
    <row r="15" ht="12" spans="1:14">
      <c r="A15" s="306" t="s">
        <v>120</v>
      </c>
      <c r="B15" s="306" t="s">
        <v>121</v>
      </c>
      <c r="C15" s="229">
        <v>45636544.16</v>
      </c>
      <c r="D15" s="229">
        <v>33835952.16</v>
      </c>
      <c r="E15" s="229">
        <v>32165952.16</v>
      </c>
      <c r="F15" s="229">
        <v>1670000</v>
      </c>
      <c r="G15" s="229">
        <v>0</v>
      </c>
      <c r="H15" s="229">
        <v>0</v>
      </c>
      <c r="I15" s="229">
        <v>0</v>
      </c>
      <c r="J15" s="229">
        <v>0</v>
      </c>
      <c r="K15" s="229">
        <v>0</v>
      </c>
      <c r="L15" s="229">
        <v>11800592</v>
      </c>
      <c r="M15" s="229">
        <v>0</v>
      </c>
      <c r="N15" s="229">
        <v>0</v>
      </c>
    </row>
    <row r="16" ht="12" spans="1:14">
      <c r="A16" s="306" t="s">
        <v>122</v>
      </c>
      <c r="B16" s="306" t="s">
        <v>123</v>
      </c>
      <c r="C16" s="229">
        <v>6999736.71</v>
      </c>
      <c r="D16" s="229">
        <v>6998980.71</v>
      </c>
      <c r="E16" s="229">
        <v>6098980.71</v>
      </c>
      <c r="F16" s="229">
        <v>900000</v>
      </c>
      <c r="G16" s="229">
        <v>0</v>
      </c>
      <c r="H16" s="229">
        <v>0</v>
      </c>
      <c r="I16" s="229">
        <v>0</v>
      </c>
      <c r="J16" s="229">
        <v>0</v>
      </c>
      <c r="K16" s="229">
        <v>0</v>
      </c>
      <c r="L16" s="229">
        <v>756</v>
      </c>
      <c r="M16" s="229">
        <v>0</v>
      </c>
      <c r="N16" s="229">
        <v>0</v>
      </c>
    </row>
    <row r="17" ht="24" spans="1:14">
      <c r="A17" s="306" t="s">
        <v>124</v>
      </c>
      <c r="B17" s="306" t="s">
        <v>125</v>
      </c>
      <c r="C17" s="229">
        <v>4848557.24</v>
      </c>
      <c r="D17" s="229">
        <v>4848557.24</v>
      </c>
      <c r="E17" s="229">
        <v>4458557.24</v>
      </c>
      <c r="F17" s="229">
        <v>390000</v>
      </c>
      <c r="G17" s="229">
        <v>0</v>
      </c>
      <c r="H17" s="229">
        <v>0</v>
      </c>
      <c r="I17" s="229">
        <v>0</v>
      </c>
      <c r="J17" s="229">
        <v>0</v>
      </c>
      <c r="K17" s="229">
        <v>0</v>
      </c>
      <c r="L17" s="229">
        <v>0</v>
      </c>
      <c r="M17" s="229">
        <v>0</v>
      </c>
      <c r="N17" s="229">
        <v>0</v>
      </c>
    </row>
    <row r="18" ht="12" spans="1:14">
      <c r="A18" s="306" t="s">
        <v>126</v>
      </c>
      <c r="B18" s="306" t="s">
        <v>127</v>
      </c>
      <c r="C18" s="229">
        <v>1286343.61</v>
      </c>
      <c r="D18" s="229">
        <v>1286343.61</v>
      </c>
      <c r="E18" s="229">
        <v>1286343.61</v>
      </c>
      <c r="F18" s="229">
        <v>0</v>
      </c>
      <c r="G18" s="229">
        <v>0</v>
      </c>
      <c r="H18" s="229">
        <v>0</v>
      </c>
      <c r="I18" s="229">
        <v>0</v>
      </c>
      <c r="J18" s="229">
        <v>0</v>
      </c>
      <c r="K18" s="229">
        <v>0</v>
      </c>
      <c r="L18" s="229">
        <v>0</v>
      </c>
      <c r="M18" s="229">
        <v>0</v>
      </c>
      <c r="N18" s="229">
        <v>0</v>
      </c>
    </row>
    <row r="19" ht="12" spans="1:14">
      <c r="A19" s="306" t="s">
        <v>128</v>
      </c>
      <c r="B19" s="306" t="s">
        <v>129</v>
      </c>
      <c r="C19" s="229">
        <v>10788215.8</v>
      </c>
      <c r="D19" s="229">
        <v>10787767.8</v>
      </c>
      <c r="E19" s="229">
        <v>9187767.8</v>
      </c>
      <c r="F19" s="229">
        <v>1600000</v>
      </c>
      <c r="G19" s="229">
        <v>0</v>
      </c>
      <c r="H19" s="229">
        <v>0</v>
      </c>
      <c r="I19" s="229">
        <v>0</v>
      </c>
      <c r="J19" s="229">
        <v>0</v>
      </c>
      <c r="K19" s="229">
        <v>0</v>
      </c>
      <c r="L19" s="229">
        <v>448</v>
      </c>
      <c r="M19" s="229">
        <v>0</v>
      </c>
      <c r="N19" s="229">
        <v>0</v>
      </c>
    </row>
    <row r="20" ht="12" spans="1:14">
      <c r="A20" s="306" t="s">
        <v>130</v>
      </c>
      <c r="B20" s="306" t="s">
        <v>131</v>
      </c>
      <c r="C20" s="229">
        <v>25536893.2</v>
      </c>
      <c r="D20" s="229">
        <v>25536481.2</v>
      </c>
      <c r="E20" s="229">
        <v>25536481.2</v>
      </c>
      <c r="F20" s="229">
        <v>0</v>
      </c>
      <c r="G20" s="229">
        <v>0</v>
      </c>
      <c r="H20" s="229">
        <v>0</v>
      </c>
      <c r="I20" s="229">
        <v>0</v>
      </c>
      <c r="J20" s="229">
        <v>0</v>
      </c>
      <c r="K20" s="229">
        <v>0</v>
      </c>
      <c r="L20" s="229">
        <v>412</v>
      </c>
      <c r="M20" s="229">
        <v>0</v>
      </c>
      <c r="N20" s="229">
        <v>0</v>
      </c>
    </row>
    <row r="21" ht="12" spans="1:14">
      <c r="A21" s="306" t="s">
        <v>132</v>
      </c>
      <c r="B21" s="306" t="s">
        <v>133</v>
      </c>
      <c r="C21" s="229">
        <v>3552932.34</v>
      </c>
      <c r="D21" s="229">
        <v>3551980.34</v>
      </c>
      <c r="E21" s="229">
        <v>3551980.34</v>
      </c>
      <c r="F21" s="229">
        <v>0</v>
      </c>
      <c r="G21" s="229">
        <v>0</v>
      </c>
      <c r="H21" s="229">
        <v>0</v>
      </c>
      <c r="I21" s="229">
        <v>0</v>
      </c>
      <c r="J21" s="229">
        <v>0</v>
      </c>
      <c r="K21" s="229">
        <v>0</v>
      </c>
      <c r="L21" s="229">
        <v>952</v>
      </c>
      <c r="M21" s="229">
        <v>0</v>
      </c>
      <c r="N21" s="229">
        <v>0</v>
      </c>
    </row>
    <row r="22" ht="12" spans="1:14">
      <c r="A22" s="306" t="s">
        <v>134</v>
      </c>
      <c r="B22" s="306" t="s">
        <v>135</v>
      </c>
      <c r="C22" s="229">
        <v>4405215.94</v>
      </c>
      <c r="D22" s="229">
        <v>4405215.94</v>
      </c>
      <c r="E22" s="229">
        <v>4405215.94</v>
      </c>
      <c r="F22" s="229">
        <v>0</v>
      </c>
      <c r="G22" s="229">
        <v>0</v>
      </c>
      <c r="H22" s="229">
        <v>0</v>
      </c>
      <c r="I22" s="229">
        <v>0</v>
      </c>
      <c r="J22" s="229">
        <v>0</v>
      </c>
      <c r="K22" s="229">
        <v>0</v>
      </c>
      <c r="L22" s="229">
        <v>0</v>
      </c>
      <c r="M22" s="229">
        <v>0</v>
      </c>
      <c r="N22" s="229">
        <v>0</v>
      </c>
    </row>
    <row r="23" ht="12" spans="1:14">
      <c r="A23" s="306" t="s">
        <v>136</v>
      </c>
      <c r="B23" s="306" t="s">
        <v>137</v>
      </c>
      <c r="C23" s="229">
        <v>5574759</v>
      </c>
      <c r="D23" s="229">
        <v>5574699</v>
      </c>
      <c r="E23" s="229">
        <v>1954699</v>
      </c>
      <c r="F23" s="229">
        <v>3620000</v>
      </c>
      <c r="G23" s="229">
        <v>0</v>
      </c>
      <c r="H23" s="229">
        <v>0</v>
      </c>
      <c r="I23" s="229">
        <v>0</v>
      </c>
      <c r="J23" s="229">
        <v>0</v>
      </c>
      <c r="K23" s="229">
        <v>0</v>
      </c>
      <c r="L23" s="229">
        <v>60</v>
      </c>
      <c r="M23" s="229">
        <v>0</v>
      </c>
      <c r="N23" s="229">
        <v>0</v>
      </c>
    </row>
    <row r="24" ht="12" spans="1:14">
      <c r="A24" s="306" t="s">
        <v>138</v>
      </c>
      <c r="B24" s="306" t="s">
        <v>139</v>
      </c>
      <c r="C24" s="229">
        <v>11719587.02</v>
      </c>
      <c r="D24" s="229">
        <v>11719587.02</v>
      </c>
      <c r="E24" s="229">
        <v>11719587.02</v>
      </c>
      <c r="F24" s="229">
        <v>0</v>
      </c>
      <c r="G24" s="229">
        <v>0</v>
      </c>
      <c r="H24" s="229">
        <v>0</v>
      </c>
      <c r="I24" s="229">
        <v>0</v>
      </c>
      <c r="J24" s="229">
        <v>0</v>
      </c>
      <c r="K24" s="229">
        <v>0</v>
      </c>
      <c r="L24" s="229">
        <v>0</v>
      </c>
      <c r="M24" s="229">
        <v>0</v>
      </c>
      <c r="N24" s="229">
        <v>0</v>
      </c>
    </row>
  </sheetData>
  <sheetProtection formatCells="0" formatColumns="0" formatRows="0"/>
  <autoFilter ref="A7:R24">
    <extLst/>
  </autoFilter>
  <mergeCells count="16">
    <mergeCell ref="A2:N2"/>
    <mergeCell ref="M3:N3"/>
    <mergeCell ref="D4:F4"/>
    <mergeCell ref="A4:A6"/>
    <mergeCell ref="B4:B6"/>
    <mergeCell ref="C4:C6"/>
    <mergeCell ref="D5:D6"/>
    <mergeCell ref="E5:E6"/>
    <mergeCell ref="F5:F6"/>
    <mergeCell ref="G4:G6"/>
    <mergeCell ref="H4:H6"/>
    <mergeCell ref="K4:K6"/>
    <mergeCell ref="L4:L6"/>
    <mergeCell ref="M4:M6"/>
    <mergeCell ref="N4:N6"/>
    <mergeCell ref="I4:J5"/>
  </mergeCells>
  <printOptions horizontalCentered="1"/>
  <pageMargins left="0.393700787401575" right="0.393700787401575" top="0.590551181102362" bottom="0.590551181102362" header="0.393700787401575" footer="0.393700787401575"/>
  <pageSetup paperSize="9" scale="92"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6"/>
  <sheetViews>
    <sheetView showGridLines="0" showZeros="0" workbookViewId="0">
      <selection activeCell="G16" sqref="G16"/>
    </sheetView>
  </sheetViews>
  <sheetFormatPr defaultColWidth="9.16666666666667" defaultRowHeight="11.25"/>
  <cols>
    <col min="1" max="1" width="20.1666666666667" customWidth="1"/>
    <col min="2" max="2" width="10.3333333333333" customWidth="1"/>
    <col min="3" max="3" width="41.6666666666667" customWidth="1"/>
    <col min="4" max="4" width="18.1666666666667" customWidth="1"/>
    <col min="5" max="6" width="17.3333333333333" customWidth="1"/>
    <col min="7" max="7" width="18.5" customWidth="1"/>
    <col min="8" max="9" width="17.3333333333333" customWidth="1"/>
  </cols>
  <sheetData>
    <row r="1" s="1" customFormat="1" ht="22.5" customHeight="1" spans="1:9">
      <c r="A1" s="172"/>
      <c r="B1" s="173"/>
      <c r="C1" s="105"/>
      <c r="D1" s="105"/>
      <c r="E1" s="105"/>
      <c r="F1" s="105"/>
      <c r="G1" s="105"/>
      <c r="H1" s="105"/>
      <c r="I1" s="177" t="s">
        <v>548</v>
      </c>
    </row>
    <row r="2" s="103" customFormat="1" ht="22.5" customHeight="1" spans="1:9">
      <c r="A2" s="106" t="s">
        <v>549</v>
      </c>
      <c r="B2" s="106"/>
      <c r="C2" s="106"/>
      <c r="D2" s="106"/>
      <c r="E2" s="106"/>
      <c r="F2" s="106"/>
      <c r="G2" s="106"/>
      <c r="H2" s="106"/>
      <c r="I2" s="106"/>
    </row>
    <row r="3" s="104" customFormat="1" ht="22.5" customHeight="1" spans="1:9">
      <c r="A3" s="174"/>
      <c r="B3" s="175"/>
      <c r="C3" s="175"/>
      <c r="D3" s="175"/>
      <c r="E3" s="175"/>
      <c r="F3" s="176"/>
      <c r="G3" s="176"/>
      <c r="H3" s="176"/>
      <c r="I3" s="178" t="s">
        <v>87</v>
      </c>
    </row>
    <row r="4" s="104" customFormat="1" ht="22.5" customHeight="1" spans="1:9">
      <c r="A4" s="114" t="s">
        <v>142</v>
      </c>
      <c r="B4" s="114" t="s">
        <v>88</v>
      </c>
      <c r="C4" s="110" t="s">
        <v>436</v>
      </c>
      <c r="D4" s="110" t="s">
        <v>90</v>
      </c>
      <c r="E4" s="111" t="s">
        <v>550</v>
      </c>
      <c r="F4" s="109" t="s">
        <v>303</v>
      </c>
      <c r="G4" s="109" t="s">
        <v>305</v>
      </c>
      <c r="H4" s="109" t="s">
        <v>551</v>
      </c>
      <c r="I4" s="109" t="s">
        <v>306</v>
      </c>
    </row>
    <row r="5" s="104" customFormat="1" ht="38.25" customHeight="1" spans="1:9">
      <c r="A5" s="114"/>
      <c r="B5" s="114"/>
      <c r="C5" s="114"/>
      <c r="D5" s="114"/>
      <c r="E5" s="109"/>
      <c r="F5" s="109"/>
      <c r="G5" s="109"/>
      <c r="H5" s="109"/>
      <c r="I5" s="109"/>
    </row>
    <row r="6" s="104" customFormat="1" ht="24" customHeight="1" spans="1:9">
      <c r="A6" s="146"/>
      <c r="B6" s="118" t="s">
        <v>104</v>
      </c>
      <c r="C6" s="119" t="s">
        <v>105</v>
      </c>
      <c r="D6" s="147">
        <f>E6+H6</f>
        <v>4329497.6</v>
      </c>
      <c r="E6" s="147">
        <f t="shared" ref="E6:H6" si="0">E7</f>
        <v>3518520</v>
      </c>
      <c r="F6" s="147"/>
      <c r="G6" s="147">
        <f t="shared" si="0"/>
        <v>0</v>
      </c>
      <c r="H6" s="147">
        <f t="shared" si="0"/>
        <v>810977.6</v>
      </c>
      <c r="I6" s="147"/>
    </row>
    <row r="7" ht="24" customHeight="1" spans="1:9">
      <c r="A7" s="148" t="s">
        <v>146</v>
      </c>
      <c r="B7" s="149"/>
      <c r="C7" s="150" t="s">
        <v>147</v>
      </c>
      <c r="D7" s="147">
        <f t="shared" ref="D7:D16" si="1">E7+H7</f>
        <v>4329497.6</v>
      </c>
      <c r="E7" s="147">
        <f>E8+E10+E13+E15</f>
        <v>3518520</v>
      </c>
      <c r="F7" s="147"/>
      <c r="G7" s="147">
        <f>G8+G10+G13+G15</f>
        <v>0</v>
      </c>
      <c r="H7" s="147">
        <f>H8+H10+H13+H15</f>
        <v>810977.6</v>
      </c>
      <c r="I7" s="162"/>
    </row>
    <row r="8" ht="24" customHeight="1" spans="1:9">
      <c r="A8" s="148" t="s">
        <v>148</v>
      </c>
      <c r="B8" s="149"/>
      <c r="C8" s="150" t="s">
        <v>149</v>
      </c>
      <c r="D8" s="147">
        <f t="shared" si="1"/>
        <v>226487</v>
      </c>
      <c r="E8" s="147">
        <f t="shared" ref="E8:H8" si="2">E9</f>
        <v>8280</v>
      </c>
      <c r="F8" s="147"/>
      <c r="G8" s="147">
        <f t="shared" si="2"/>
        <v>0</v>
      </c>
      <c r="H8" s="147">
        <f t="shared" si="2"/>
        <v>218207</v>
      </c>
      <c r="I8" s="179"/>
    </row>
    <row r="9" ht="24" customHeight="1" spans="1:9">
      <c r="A9" s="148" t="s">
        <v>307</v>
      </c>
      <c r="B9" s="149"/>
      <c r="C9" s="150" t="s">
        <v>308</v>
      </c>
      <c r="D9" s="147">
        <f t="shared" si="1"/>
        <v>226487</v>
      </c>
      <c r="E9" s="147">
        <v>8280</v>
      </c>
      <c r="F9" s="147"/>
      <c r="G9" s="147">
        <v>0</v>
      </c>
      <c r="H9" s="147">
        <v>218207</v>
      </c>
      <c r="I9" s="179"/>
    </row>
    <row r="10" ht="24" customHeight="1" spans="1:9">
      <c r="A10" s="148" t="s">
        <v>154</v>
      </c>
      <c r="B10" s="149"/>
      <c r="C10" s="150" t="s">
        <v>155</v>
      </c>
      <c r="D10" s="147">
        <f>D11+D12</f>
        <v>3998970.6</v>
      </c>
      <c r="E10" s="147">
        <f t="shared" ref="E10:H10" si="3">E11+E12</f>
        <v>3406200</v>
      </c>
      <c r="F10" s="147">
        <f t="shared" si="3"/>
        <v>0</v>
      </c>
      <c r="G10" s="147">
        <f t="shared" si="3"/>
        <v>0</v>
      </c>
      <c r="H10" s="147">
        <f t="shared" si="3"/>
        <v>592770.6</v>
      </c>
      <c r="I10" s="179"/>
    </row>
    <row r="11" ht="24" customHeight="1" spans="1:9">
      <c r="A11" s="148" t="s">
        <v>160</v>
      </c>
      <c r="B11" s="149"/>
      <c r="C11" s="150" t="s">
        <v>161</v>
      </c>
      <c r="D11" s="147">
        <f t="shared" si="1"/>
        <v>341274.4</v>
      </c>
      <c r="E11" s="147">
        <v>142560</v>
      </c>
      <c r="F11" s="147"/>
      <c r="G11" s="147">
        <v>0</v>
      </c>
      <c r="H11" s="147">
        <v>198714.4</v>
      </c>
      <c r="I11" s="179"/>
    </row>
    <row r="12" ht="24" customHeight="1" spans="1:9">
      <c r="A12" s="148" t="s">
        <v>162</v>
      </c>
      <c r="B12" s="149"/>
      <c r="C12" s="150" t="s">
        <v>163</v>
      </c>
      <c r="D12" s="147">
        <f t="shared" si="1"/>
        <v>3657696.2</v>
      </c>
      <c r="E12" s="147">
        <v>3263640</v>
      </c>
      <c r="F12" s="147"/>
      <c r="G12" s="147">
        <v>0</v>
      </c>
      <c r="H12" s="147">
        <v>394056.2</v>
      </c>
      <c r="I12" s="179"/>
    </row>
    <row r="13" ht="24" customHeight="1" spans="1:9">
      <c r="A13" s="148" t="s">
        <v>164</v>
      </c>
      <c r="B13" s="149"/>
      <c r="C13" s="150" t="s">
        <v>165</v>
      </c>
      <c r="D13" s="147">
        <f t="shared" si="1"/>
        <v>79200</v>
      </c>
      <c r="E13" s="147">
        <v>79200</v>
      </c>
      <c r="F13" s="147"/>
      <c r="G13" s="147">
        <v>0</v>
      </c>
      <c r="H13" s="147">
        <v>0</v>
      </c>
      <c r="I13" s="179"/>
    </row>
    <row r="14" ht="24" customHeight="1" spans="1:9">
      <c r="A14" s="148" t="s">
        <v>166</v>
      </c>
      <c r="B14" s="149"/>
      <c r="C14" s="150" t="s">
        <v>167</v>
      </c>
      <c r="D14" s="147">
        <f t="shared" si="1"/>
        <v>79200</v>
      </c>
      <c r="E14" s="147">
        <v>79200</v>
      </c>
      <c r="F14" s="147"/>
      <c r="G14" s="147">
        <v>0</v>
      </c>
      <c r="H14" s="147">
        <v>0</v>
      </c>
      <c r="I14" s="179"/>
    </row>
    <row r="15" ht="24" customHeight="1" spans="1:9">
      <c r="A15" s="148" t="s">
        <v>168</v>
      </c>
      <c r="B15" s="149"/>
      <c r="C15" s="150" t="s">
        <v>169</v>
      </c>
      <c r="D15" s="147">
        <f t="shared" si="1"/>
        <v>24840</v>
      </c>
      <c r="E15" s="147">
        <v>24840</v>
      </c>
      <c r="F15" s="147"/>
      <c r="G15" s="147"/>
      <c r="H15" s="147"/>
      <c r="I15" s="179"/>
    </row>
    <row r="16" ht="24" customHeight="1" spans="1:9">
      <c r="A16" s="148" t="s">
        <v>170</v>
      </c>
      <c r="B16" s="149"/>
      <c r="C16" s="150" t="s">
        <v>171</v>
      </c>
      <c r="D16" s="147">
        <f t="shared" si="1"/>
        <v>24840</v>
      </c>
      <c r="E16" s="147">
        <v>24840</v>
      </c>
      <c r="F16" s="147">
        <v>0</v>
      </c>
      <c r="G16" s="147">
        <v>0</v>
      </c>
      <c r="H16" s="147">
        <v>0</v>
      </c>
      <c r="I16" s="180">
        <v>0</v>
      </c>
    </row>
  </sheetData>
  <sheetProtection formatCells="0" formatColumns="0" formatRows="0"/>
  <mergeCells count="9">
    <mergeCell ref="A4:A5"/>
    <mergeCell ref="B4:B5"/>
    <mergeCell ref="C4:C5"/>
    <mergeCell ref="D4:D5"/>
    <mergeCell ref="E4:E5"/>
    <mergeCell ref="F4:F5"/>
    <mergeCell ref="G4:G5"/>
    <mergeCell ref="H4:H5"/>
    <mergeCell ref="I4:I5"/>
  </mergeCells>
  <printOptions horizontalCentered="1"/>
  <pageMargins left="0.196850393700787" right="0.196850393700787" top="0.78740157480315" bottom="0.590551181102362" header="0" footer="0"/>
  <pageSetup paperSize="9" orientation="landscape" verticalDpi="300"/>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9"/>
  <sheetViews>
    <sheetView showGridLines="0" showZeros="0" workbookViewId="0">
      <selection activeCell="H23" sqref="H23"/>
    </sheetView>
  </sheetViews>
  <sheetFormatPr defaultColWidth="9.16666666666667" defaultRowHeight="12.75" customHeight="1"/>
  <cols>
    <col min="1" max="1" width="22.1666666666667" style="1" customWidth="1"/>
    <col min="2" max="2" width="16.3333333333333" style="1" customWidth="1"/>
    <col min="3" max="3" width="59.3333333333333" style="1" customWidth="1"/>
    <col min="4" max="4" width="16.5" style="1" customWidth="1"/>
    <col min="5" max="16" width="12.3333333333333" style="1" customWidth="1"/>
    <col min="17" max="16384" width="9.16666666666667" style="1"/>
  </cols>
  <sheetData>
    <row r="1" ht="23.25" customHeight="1" spans="1:18">
      <c r="A1" s="105"/>
      <c r="B1" s="105"/>
      <c r="C1" s="105"/>
      <c r="D1" s="105"/>
      <c r="E1" s="105"/>
      <c r="F1" s="105"/>
      <c r="G1" s="105"/>
      <c r="H1" s="105"/>
      <c r="I1" s="105"/>
      <c r="J1" s="105"/>
      <c r="K1" s="105"/>
      <c r="L1" s="105"/>
      <c r="M1" s="105"/>
      <c r="N1" s="105"/>
      <c r="P1" s="122" t="s">
        <v>552</v>
      </c>
      <c r="Q1" s="126"/>
      <c r="R1" s="126"/>
    </row>
    <row r="2" s="103" customFormat="1" ht="23.25" customHeight="1" spans="1:18">
      <c r="A2" s="106" t="s">
        <v>553</v>
      </c>
      <c r="B2" s="106"/>
      <c r="C2" s="106"/>
      <c r="D2" s="106"/>
      <c r="E2" s="106"/>
      <c r="F2" s="106"/>
      <c r="G2" s="106"/>
      <c r="H2" s="106"/>
      <c r="I2" s="106"/>
      <c r="J2" s="106"/>
      <c r="K2" s="106"/>
      <c r="L2" s="106"/>
      <c r="M2" s="106"/>
      <c r="N2" s="106"/>
      <c r="O2" s="106"/>
      <c r="P2" s="106"/>
      <c r="Q2" s="127"/>
      <c r="R2" s="127"/>
    </row>
    <row r="3" s="104" customFormat="1" ht="23.25" customHeight="1" spans="1:18">
      <c r="A3" s="107"/>
      <c r="B3" s="108"/>
      <c r="C3" s="108"/>
      <c r="D3" s="108"/>
      <c r="E3" s="108"/>
      <c r="F3" s="108"/>
      <c r="G3" s="108"/>
      <c r="H3" s="108"/>
      <c r="I3" s="123"/>
      <c r="J3" s="123"/>
      <c r="K3" s="123"/>
      <c r="L3" s="123"/>
      <c r="M3" s="123"/>
      <c r="N3" s="123"/>
      <c r="P3" s="124" t="s">
        <v>87</v>
      </c>
      <c r="Q3" s="128"/>
      <c r="R3" s="128"/>
    </row>
    <row r="4" s="104" customFormat="1" ht="25.5" customHeight="1" spans="1:18">
      <c r="A4" s="109" t="s">
        <v>142</v>
      </c>
      <c r="B4" s="109" t="s">
        <v>88</v>
      </c>
      <c r="C4" s="110" t="s">
        <v>143</v>
      </c>
      <c r="D4" s="111" t="s">
        <v>144</v>
      </c>
      <c r="E4" s="112" t="s">
        <v>527</v>
      </c>
      <c r="F4" s="113" t="s">
        <v>528</v>
      </c>
      <c r="G4" s="112" t="s">
        <v>529</v>
      </c>
      <c r="H4" s="112" t="s">
        <v>530</v>
      </c>
      <c r="I4" s="115" t="s">
        <v>531</v>
      </c>
      <c r="J4" s="115" t="s">
        <v>532</v>
      </c>
      <c r="K4" s="115" t="s">
        <v>246</v>
      </c>
      <c r="L4" s="115" t="s">
        <v>533</v>
      </c>
      <c r="M4" s="115" t="s">
        <v>239</v>
      </c>
      <c r="N4" s="115" t="s">
        <v>247</v>
      </c>
      <c r="O4" s="115" t="s">
        <v>242</v>
      </c>
      <c r="P4" s="109" t="s">
        <v>248</v>
      </c>
      <c r="Q4" s="123"/>
      <c r="R4" s="123"/>
    </row>
    <row r="5" s="104" customFormat="1" ht="14.25" customHeight="1" spans="1:18">
      <c r="A5" s="109"/>
      <c r="B5" s="109"/>
      <c r="C5" s="114"/>
      <c r="D5" s="109"/>
      <c r="E5" s="115"/>
      <c r="F5" s="116"/>
      <c r="G5" s="115"/>
      <c r="H5" s="115"/>
      <c r="I5" s="115"/>
      <c r="J5" s="115"/>
      <c r="K5" s="115"/>
      <c r="L5" s="115"/>
      <c r="M5" s="115"/>
      <c r="N5" s="115"/>
      <c r="O5" s="115"/>
      <c r="P5" s="109"/>
      <c r="Q5" s="123"/>
      <c r="R5" s="123"/>
    </row>
    <row r="6" s="104" customFormat="1" ht="14.25" customHeight="1" spans="1:18">
      <c r="A6" s="109"/>
      <c r="B6" s="109"/>
      <c r="C6" s="114"/>
      <c r="D6" s="109"/>
      <c r="E6" s="115"/>
      <c r="F6" s="116"/>
      <c r="G6" s="115"/>
      <c r="H6" s="115"/>
      <c r="I6" s="115"/>
      <c r="J6" s="115"/>
      <c r="K6" s="115"/>
      <c r="L6" s="115"/>
      <c r="M6" s="115"/>
      <c r="N6" s="115"/>
      <c r="O6" s="115"/>
      <c r="P6" s="109"/>
      <c r="Q6" s="123"/>
      <c r="R6" s="123"/>
    </row>
    <row r="7" s="104" customFormat="1" ht="23.25" customHeight="1" spans="1:18">
      <c r="A7" s="109"/>
      <c r="B7" s="168" t="s">
        <v>104</v>
      </c>
      <c r="C7" s="169" t="s">
        <v>105</v>
      </c>
      <c r="D7" s="120" t="s">
        <v>384</v>
      </c>
      <c r="E7" s="170"/>
      <c r="F7" s="170"/>
      <c r="G7" s="170"/>
      <c r="H7" s="170"/>
      <c r="I7" s="170"/>
      <c r="J7" s="170"/>
      <c r="K7" s="170"/>
      <c r="L7" s="170"/>
      <c r="M7" s="170"/>
      <c r="N7" s="170"/>
      <c r="O7" s="170"/>
      <c r="P7" s="170"/>
      <c r="Q7" s="128"/>
      <c r="R7" s="128"/>
    </row>
    <row r="8" ht="23.25" customHeight="1" spans="1:18">
      <c r="A8" s="126"/>
      <c r="B8" s="126"/>
      <c r="C8" s="126"/>
      <c r="D8" s="126"/>
      <c r="E8" s="126"/>
      <c r="F8" s="126"/>
      <c r="G8" s="126"/>
      <c r="H8" s="126"/>
      <c r="I8" s="126"/>
      <c r="J8" s="126"/>
      <c r="K8" s="126"/>
      <c r="L8" s="126"/>
      <c r="M8" s="126"/>
      <c r="N8" s="126"/>
      <c r="O8" s="126"/>
      <c r="P8" s="126"/>
      <c r="Q8" s="126"/>
      <c r="R8" s="126"/>
    </row>
    <row r="9" ht="23.25" customHeight="1" spans="1:18">
      <c r="A9" s="126"/>
      <c r="B9" s="126"/>
      <c r="C9" s="126"/>
      <c r="D9" s="126"/>
      <c r="E9" s="126"/>
      <c r="F9" s="126"/>
      <c r="G9" s="126"/>
      <c r="H9" s="126"/>
      <c r="I9" s="126"/>
      <c r="J9" s="126"/>
      <c r="K9" s="126"/>
      <c r="L9" s="126"/>
      <c r="M9" s="126"/>
      <c r="N9" s="126"/>
      <c r="O9" s="126"/>
      <c r="P9" s="126"/>
      <c r="Q9" s="126"/>
      <c r="R9" s="126"/>
    </row>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7" orientation="landscape" verticalDpi="300"/>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
  <sheetViews>
    <sheetView showGridLines="0" showZeros="0" topLeftCell="C1" workbookViewId="0">
      <selection activeCell="F31" sqref="F31"/>
    </sheetView>
  </sheetViews>
  <sheetFormatPr defaultColWidth="9.16666666666667" defaultRowHeight="12.75" customHeight="1" outlineLevelRow="6"/>
  <cols>
    <col min="1" max="1" width="23.5" style="1" customWidth="1"/>
    <col min="2" max="2" width="16.3333333333333" style="1" customWidth="1"/>
    <col min="3" max="3" width="60.6666666666667" style="1" customWidth="1"/>
    <col min="4" max="4" width="16.5" style="1" customWidth="1"/>
    <col min="5" max="16" width="12.3333333333333" style="1" customWidth="1"/>
    <col min="17" max="16384" width="9.16666666666667" style="1"/>
  </cols>
  <sheetData>
    <row r="1" ht="23.25" customHeight="1" spans="1:18">
      <c r="A1" s="105"/>
      <c r="B1" s="105"/>
      <c r="C1" s="105"/>
      <c r="D1" s="105"/>
      <c r="E1" s="105"/>
      <c r="F1" s="105"/>
      <c r="G1" s="105"/>
      <c r="H1" s="105"/>
      <c r="I1" s="105"/>
      <c r="J1" s="105"/>
      <c r="K1" s="105"/>
      <c r="L1" s="105"/>
      <c r="M1" s="105"/>
      <c r="N1" s="105"/>
      <c r="P1" s="122" t="s">
        <v>554</v>
      </c>
      <c r="Q1" s="126"/>
      <c r="R1" s="126"/>
    </row>
    <row r="2" s="103" customFormat="1" ht="23.25" customHeight="1" spans="1:18">
      <c r="A2" s="106" t="s">
        <v>555</v>
      </c>
      <c r="B2" s="106"/>
      <c r="C2" s="106"/>
      <c r="D2" s="106"/>
      <c r="E2" s="106"/>
      <c r="F2" s="106"/>
      <c r="G2" s="106"/>
      <c r="H2" s="106"/>
      <c r="I2" s="106"/>
      <c r="J2" s="106"/>
      <c r="K2" s="106"/>
      <c r="L2" s="106"/>
      <c r="M2" s="106"/>
      <c r="N2" s="106"/>
      <c r="O2" s="106"/>
      <c r="P2" s="106"/>
      <c r="Q2" s="127"/>
      <c r="R2" s="127"/>
    </row>
    <row r="3" s="104" customFormat="1" ht="23.25" customHeight="1" spans="1:18">
      <c r="A3" s="107"/>
      <c r="B3" s="108"/>
      <c r="C3" s="108"/>
      <c r="D3" s="108"/>
      <c r="E3" s="108"/>
      <c r="F3" s="108"/>
      <c r="G3" s="108"/>
      <c r="H3" s="108"/>
      <c r="I3" s="123"/>
      <c r="J3" s="123"/>
      <c r="K3" s="123"/>
      <c r="L3" s="123"/>
      <c r="M3" s="123"/>
      <c r="N3" s="123"/>
      <c r="P3" s="124" t="s">
        <v>87</v>
      </c>
      <c r="Q3" s="128"/>
      <c r="R3" s="128"/>
    </row>
    <row r="4" s="104" customFormat="1" ht="25.5" customHeight="1" spans="1:18">
      <c r="A4" s="109" t="s">
        <v>142</v>
      </c>
      <c r="B4" s="109" t="s">
        <v>88</v>
      </c>
      <c r="C4" s="110" t="s">
        <v>143</v>
      </c>
      <c r="D4" s="111" t="s">
        <v>144</v>
      </c>
      <c r="E4" s="112" t="s">
        <v>527</v>
      </c>
      <c r="F4" s="113" t="s">
        <v>528</v>
      </c>
      <c r="G4" s="112" t="s">
        <v>529</v>
      </c>
      <c r="H4" s="112" t="s">
        <v>530</v>
      </c>
      <c r="I4" s="115" t="s">
        <v>531</v>
      </c>
      <c r="J4" s="115" t="s">
        <v>532</v>
      </c>
      <c r="K4" s="115" t="s">
        <v>246</v>
      </c>
      <c r="L4" s="115" t="s">
        <v>533</v>
      </c>
      <c r="M4" s="115" t="s">
        <v>239</v>
      </c>
      <c r="N4" s="115" t="s">
        <v>247</v>
      </c>
      <c r="O4" s="115" t="s">
        <v>242</v>
      </c>
      <c r="P4" s="109" t="s">
        <v>248</v>
      </c>
      <c r="Q4" s="123"/>
      <c r="R4" s="123"/>
    </row>
    <row r="5" s="104" customFormat="1" ht="14.25" customHeight="1" spans="1:18">
      <c r="A5" s="109"/>
      <c r="B5" s="109"/>
      <c r="C5" s="114"/>
      <c r="D5" s="109"/>
      <c r="E5" s="115"/>
      <c r="F5" s="116"/>
      <c r="G5" s="115"/>
      <c r="H5" s="115"/>
      <c r="I5" s="115"/>
      <c r="J5" s="115"/>
      <c r="K5" s="115"/>
      <c r="L5" s="115"/>
      <c r="M5" s="115"/>
      <c r="N5" s="115"/>
      <c r="O5" s="115"/>
      <c r="P5" s="109"/>
      <c r="Q5" s="123"/>
      <c r="R5" s="123"/>
    </row>
    <row r="6" s="104" customFormat="1" ht="14.25" customHeight="1" spans="1:18">
      <c r="A6" s="109"/>
      <c r="B6" s="109"/>
      <c r="C6" s="114"/>
      <c r="D6" s="109"/>
      <c r="E6" s="115"/>
      <c r="F6" s="116"/>
      <c r="G6" s="115"/>
      <c r="H6" s="115"/>
      <c r="I6" s="115"/>
      <c r="J6" s="115"/>
      <c r="K6" s="115"/>
      <c r="L6" s="115"/>
      <c r="M6" s="115"/>
      <c r="N6" s="115"/>
      <c r="O6" s="115"/>
      <c r="P6" s="109"/>
      <c r="Q6" s="123"/>
      <c r="R6" s="123"/>
    </row>
    <row r="7" s="104" customFormat="1" ht="21.95" customHeight="1" spans="1:18">
      <c r="A7" s="117"/>
      <c r="B7" s="168" t="s">
        <v>104</v>
      </c>
      <c r="C7" s="169" t="s">
        <v>105</v>
      </c>
      <c r="D7" s="120" t="s">
        <v>384</v>
      </c>
      <c r="E7" s="170"/>
      <c r="F7" s="170"/>
      <c r="G7" s="170"/>
      <c r="H7" s="170"/>
      <c r="I7" s="170"/>
      <c r="J7" s="170"/>
      <c r="K7" s="170"/>
      <c r="L7" s="170"/>
      <c r="M7" s="170"/>
      <c r="N7" s="170"/>
      <c r="O7" s="170"/>
      <c r="P7" s="170"/>
      <c r="Q7" s="171"/>
      <c r="R7" s="128"/>
    </row>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7" orientation="landscape" verticalDpi="300"/>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J36"/>
  <sheetViews>
    <sheetView showGridLines="0" showZeros="0" zoomScale="115" zoomScaleNormal="115" topLeftCell="B1" workbookViewId="0">
      <selection activeCell="N14" sqref="N14"/>
    </sheetView>
  </sheetViews>
  <sheetFormatPr defaultColWidth="9.16666666666667" defaultRowHeight="12.75" customHeight="1"/>
  <cols>
    <col min="1" max="1" width="26.3333333333333" style="1" customWidth="1"/>
    <col min="2" max="2" width="10.5" style="1" customWidth="1"/>
    <col min="3" max="3" width="45.5" style="1" customWidth="1"/>
    <col min="4" max="4" width="24" style="1" customWidth="1"/>
    <col min="5" max="15" width="12.3333333333333" style="1" customWidth="1"/>
    <col min="16" max="18" width="9.16666666666667" style="1"/>
    <col min="19" max="19" width="10.5" style="1" customWidth="1"/>
    <col min="20" max="21" width="9.16666666666667" style="1"/>
    <col min="22" max="22" width="24" style="1" customWidth="1"/>
    <col min="23" max="87" width="9.16666666666667" style="159"/>
    <col min="88" max="16384" width="9.16666666666667" style="1"/>
  </cols>
  <sheetData>
    <row r="1" ht="23.25" customHeight="1" spans="1:22">
      <c r="A1"/>
      <c r="B1"/>
      <c r="C1"/>
      <c r="D1"/>
      <c r="E1"/>
      <c r="F1"/>
      <c r="G1"/>
      <c r="H1"/>
      <c r="I1"/>
      <c r="J1"/>
      <c r="K1"/>
      <c r="L1"/>
      <c r="M1"/>
      <c r="N1"/>
      <c r="O1"/>
      <c r="P1"/>
      <c r="Q1"/>
      <c r="R1"/>
      <c r="S1"/>
      <c r="T1"/>
      <c r="U1"/>
      <c r="V1" s="69" t="s">
        <v>556</v>
      </c>
    </row>
    <row r="2" s="103" customFormat="1" ht="23.25" customHeight="1" spans="1:87">
      <c r="A2" s="129" t="s">
        <v>557</v>
      </c>
      <c r="B2" s="129"/>
      <c r="C2" s="129"/>
      <c r="D2" s="129"/>
      <c r="E2" s="129"/>
      <c r="F2" s="129"/>
      <c r="G2" s="129"/>
      <c r="H2" s="129"/>
      <c r="I2" s="129"/>
      <c r="J2" s="129"/>
      <c r="K2" s="129"/>
      <c r="L2" s="129"/>
      <c r="M2" s="129"/>
      <c r="N2" s="129"/>
      <c r="O2" s="129"/>
      <c r="P2" s="129"/>
      <c r="Q2" s="129"/>
      <c r="R2" s="129"/>
      <c r="S2" s="129"/>
      <c r="T2" s="129"/>
      <c r="U2" s="129"/>
      <c r="V2" s="129"/>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row>
    <row r="3" ht="23.25" customHeight="1" spans="1:22">
      <c r="A3"/>
      <c r="B3"/>
      <c r="C3"/>
      <c r="D3"/>
      <c r="E3"/>
      <c r="F3"/>
      <c r="G3"/>
      <c r="H3"/>
      <c r="I3"/>
      <c r="J3"/>
      <c r="K3"/>
      <c r="L3"/>
      <c r="M3"/>
      <c r="N3"/>
      <c r="O3"/>
      <c r="P3"/>
      <c r="Q3"/>
      <c r="R3"/>
      <c r="S3"/>
      <c r="T3"/>
      <c r="U3"/>
      <c r="V3" s="69" t="s">
        <v>87</v>
      </c>
    </row>
    <row r="4" s="153" customFormat="1" ht="24" customHeight="1" spans="1:88">
      <c r="A4" s="130" t="s">
        <v>142</v>
      </c>
      <c r="B4" s="141" t="s">
        <v>88</v>
      </c>
      <c r="C4" s="130" t="s">
        <v>558</v>
      </c>
      <c r="D4" s="130" t="s">
        <v>559</v>
      </c>
      <c r="E4" s="130" t="s">
        <v>231</v>
      </c>
      <c r="F4" s="130"/>
      <c r="G4" s="130"/>
      <c r="H4" s="130"/>
      <c r="I4" s="130" t="s">
        <v>232</v>
      </c>
      <c r="J4" s="130"/>
      <c r="K4" s="130"/>
      <c r="L4" s="130"/>
      <c r="M4" s="130"/>
      <c r="N4" s="130"/>
      <c r="O4" s="130"/>
      <c r="P4" s="130"/>
      <c r="Q4" s="130"/>
      <c r="R4" s="130"/>
      <c r="S4" s="134" t="s">
        <v>233</v>
      </c>
      <c r="T4" s="134" t="s">
        <v>234</v>
      </c>
      <c r="U4" s="134" t="s">
        <v>235</v>
      </c>
      <c r="V4" s="130" t="s">
        <v>236</v>
      </c>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7"/>
    </row>
    <row r="5" s="153" customFormat="1" ht="24" customHeight="1" spans="1:88">
      <c r="A5" s="130"/>
      <c r="B5" s="160"/>
      <c r="C5" s="130"/>
      <c r="D5" s="130"/>
      <c r="E5" s="130"/>
      <c r="F5" s="130"/>
      <c r="G5" s="130"/>
      <c r="H5" s="130"/>
      <c r="I5" s="130"/>
      <c r="J5" s="130"/>
      <c r="K5" s="130"/>
      <c r="L5" s="130"/>
      <c r="M5" s="130"/>
      <c r="N5" s="130"/>
      <c r="O5" s="130"/>
      <c r="P5" s="130"/>
      <c r="Q5" s="130"/>
      <c r="R5" s="130"/>
      <c r="S5" s="134"/>
      <c r="T5" s="134"/>
      <c r="U5" s="134"/>
      <c r="V5" s="130"/>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7"/>
    </row>
    <row r="6" s="158" customFormat="1" ht="41.1" customHeight="1" spans="1:87">
      <c r="A6" s="130"/>
      <c r="B6" s="144"/>
      <c r="C6" s="130"/>
      <c r="D6" s="130"/>
      <c r="E6" s="130" t="s">
        <v>210</v>
      </c>
      <c r="F6" s="134" t="s">
        <v>237</v>
      </c>
      <c r="G6" s="134" t="s">
        <v>238</v>
      </c>
      <c r="H6" s="134" t="s">
        <v>239</v>
      </c>
      <c r="I6" s="130" t="s">
        <v>210</v>
      </c>
      <c r="J6" s="134" t="s">
        <v>547</v>
      </c>
      <c r="K6" s="134" t="s">
        <v>239</v>
      </c>
      <c r="L6" s="134" t="s">
        <v>242</v>
      </c>
      <c r="M6" s="134" t="s">
        <v>243</v>
      </c>
      <c r="N6" s="134" t="s">
        <v>244</v>
      </c>
      <c r="O6" s="134" t="s">
        <v>245</v>
      </c>
      <c r="P6" s="134" t="s">
        <v>246</v>
      </c>
      <c r="Q6" s="134" t="s">
        <v>247</v>
      </c>
      <c r="R6" s="130" t="s">
        <v>248</v>
      </c>
      <c r="S6" s="134"/>
      <c r="T6" s="134"/>
      <c r="U6" s="134"/>
      <c r="V6" s="130"/>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row>
    <row r="7" s="69" customFormat="1" ht="21.95" customHeight="1" spans="1:87">
      <c r="A7" s="146"/>
      <c r="B7" s="118" t="s">
        <v>104</v>
      </c>
      <c r="C7" s="119" t="s">
        <v>105</v>
      </c>
      <c r="D7" s="161"/>
      <c r="E7" s="161">
        <f>E8+E23+E26+E31+E34</f>
        <v>511249898.76</v>
      </c>
      <c r="F7" s="161">
        <f t="shared" ref="F7:N7" si="0">F8+F23+F26+F31+F34</f>
        <v>503096900.16</v>
      </c>
      <c r="G7" s="161">
        <f t="shared" si="0"/>
        <v>3826665</v>
      </c>
      <c r="H7" s="161">
        <f t="shared" si="0"/>
        <v>4326333.6</v>
      </c>
      <c r="I7" s="161">
        <f t="shared" si="0"/>
        <v>184088000</v>
      </c>
      <c r="J7" s="161">
        <f t="shared" si="0"/>
        <v>52728000</v>
      </c>
      <c r="K7" s="161">
        <f t="shared" si="0"/>
        <v>52070000</v>
      </c>
      <c r="L7" s="161">
        <f t="shared" si="0"/>
        <v>74220000</v>
      </c>
      <c r="M7" s="161">
        <f t="shared" si="0"/>
        <v>4070000</v>
      </c>
      <c r="N7" s="161">
        <f t="shared" si="0"/>
        <v>1000000</v>
      </c>
      <c r="O7" s="161">
        <f t="shared" ref="O7:U7" si="1">O8+O23+O31+O34+O26</f>
        <v>0</v>
      </c>
      <c r="P7" s="161">
        <f t="shared" si="1"/>
        <v>0</v>
      </c>
      <c r="Q7" s="161">
        <f t="shared" si="1"/>
        <v>0</v>
      </c>
      <c r="R7" s="161">
        <f t="shared" si="1"/>
        <v>0</v>
      </c>
      <c r="S7" s="161">
        <f t="shared" si="1"/>
        <v>0</v>
      </c>
      <c r="T7" s="161">
        <f t="shared" si="1"/>
        <v>0</v>
      </c>
      <c r="U7" s="161">
        <f t="shared" si="1"/>
        <v>0</v>
      </c>
      <c r="V7" s="161"/>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6"/>
      <c r="AY7" s="166"/>
      <c r="AZ7" s="166"/>
      <c r="BA7" s="166"/>
      <c r="BB7" s="166"/>
      <c r="BC7" s="166"/>
      <c r="BD7" s="166"/>
      <c r="BE7" s="166"/>
      <c r="BF7" s="166"/>
      <c r="BG7" s="166"/>
      <c r="BH7" s="166"/>
      <c r="BI7" s="166"/>
      <c r="BJ7" s="166"/>
      <c r="BK7" s="166"/>
      <c r="BL7" s="166"/>
      <c r="BM7" s="166"/>
      <c r="BN7" s="166"/>
      <c r="BO7" s="166"/>
      <c r="BP7" s="166"/>
      <c r="BQ7" s="166"/>
      <c r="BR7" s="166"/>
      <c r="BS7" s="166"/>
      <c r="BT7" s="166"/>
      <c r="BU7" s="166"/>
      <c r="BV7" s="166"/>
      <c r="BW7" s="166"/>
      <c r="BX7" s="166"/>
      <c r="BY7" s="166"/>
      <c r="BZ7" s="166"/>
      <c r="CA7" s="166"/>
      <c r="CB7" s="166"/>
      <c r="CC7" s="166"/>
      <c r="CD7" s="166"/>
      <c r="CE7" s="166"/>
      <c r="CF7" s="166"/>
      <c r="CG7" s="166"/>
      <c r="CH7" s="166"/>
      <c r="CI7" s="166"/>
    </row>
    <row r="8" ht="21.95" customHeight="1" spans="1:22">
      <c r="A8" s="148" t="s">
        <v>146</v>
      </c>
      <c r="B8" s="149"/>
      <c r="C8" s="150" t="s">
        <v>147</v>
      </c>
      <c r="D8" s="150"/>
      <c r="E8" s="155">
        <f>E9+E12+E17+E19+E21</f>
        <v>481466117.06</v>
      </c>
      <c r="F8" s="155">
        <f t="shared" ref="F8:U8" si="2">F9+F12+F17+F19+F21</f>
        <v>473313118.46</v>
      </c>
      <c r="G8" s="155">
        <f t="shared" si="2"/>
        <v>3826665</v>
      </c>
      <c r="H8" s="155">
        <f t="shared" si="2"/>
        <v>4326333.6</v>
      </c>
      <c r="I8" s="155">
        <f t="shared" si="2"/>
        <v>184088000</v>
      </c>
      <c r="J8" s="155">
        <f t="shared" si="2"/>
        <v>52728000</v>
      </c>
      <c r="K8" s="155">
        <f t="shared" si="2"/>
        <v>52070000</v>
      </c>
      <c r="L8" s="155">
        <f t="shared" si="2"/>
        <v>74220000</v>
      </c>
      <c r="M8" s="155">
        <f t="shared" si="2"/>
        <v>4070000</v>
      </c>
      <c r="N8" s="155">
        <f t="shared" si="2"/>
        <v>1000000</v>
      </c>
      <c r="O8" s="155">
        <f t="shared" si="2"/>
        <v>0</v>
      </c>
      <c r="P8" s="155">
        <f t="shared" si="2"/>
        <v>0</v>
      </c>
      <c r="Q8" s="155">
        <f t="shared" si="2"/>
        <v>0</v>
      </c>
      <c r="R8" s="155">
        <f t="shared" si="2"/>
        <v>0</v>
      </c>
      <c r="S8" s="155">
        <f t="shared" si="2"/>
        <v>0</v>
      </c>
      <c r="T8" s="155">
        <f t="shared" si="2"/>
        <v>0</v>
      </c>
      <c r="U8" s="155">
        <f t="shared" si="2"/>
        <v>0</v>
      </c>
      <c r="V8" s="155"/>
    </row>
    <row r="9" ht="21.95" customHeight="1" spans="1:22">
      <c r="A9" s="148" t="s">
        <v>148</v>
      </c>
      <c r="B9" s="149"/>
      <c r="C9" s="150" t="s">
        <v>149</v>
      </c>
      <c r="D9" s="150"/>
      <c r="E9" s="155">
        <f>E10+E11</f>
        <v>15502438.52</v>
      </c>
      <c r="F9" s="155">
        <f t="shared" ref="F9:H9" si="3">F10+F11</f>
        <v>13507592.52</v>
      </c>
      <c r="G9" s="155">
        <f t="shared" si="3"/>
        <v>1768359</v>
      </c>
      <c r="H9" s="155">
        <f t="shared" si="3"/>
        <v>226487</v>
      </c>
      <c r="I9" s="155">
        <v>470000</v>
      </c>
      <c r="J9" s="155">
        <v>470000</v>
      </c>
      <c r="K9" s="155"/>
      <c r="L9" s="155"/>
      <c r="M9" s="155"/>
      <c r="N9" s="155"/>
      <c r="O9" s="155"/>
      <c r="P9" s="155"/>
      <c r="Q9" s="155"/>
      <c r="R9" s="155"/>
      <c r="S9" s="155"/>
      <c r="T9" s="155"/>
      <c r="U9" s="155"/>
      <c r="V9" s="155"/>
    </row>
    <row r="10" ht="21.95" customHeight="1" spans="1:22">
      <c r="A10" s="148" t="s">
        <v>150</v>
      </c>
      <c r="B10" s="149"/>
      <c r="C10" s="150" t="s">
        <v>151</v>
      </c>
      <c r="D10" s="150" t="s">
        <v>253</v>
      </c>
      <c r="E10" s="155">
        <v>11043881.28</v>
      </c>
      <c r="F10" s="155">
        <v>9518314.28</v>
      </c>
      <c r="G10" s="155">
        <v>1299080</v>
      </c>
      <c r="H10" s="155">
        <v>226487</v>
      </c>
      <c r="I10" s="155"/>
      <c r="J10" s="155"/>
      <c r="K10" s="155"/>
      <c r="L10" s="155"/>
      <c r="M10" s="155"/>
      <c r="N10" s="155"/>
      <c r="O10" s="155"/>
      <c r="P10" s="155"/>
      <c r="Q10" s="155"/>
      <c r="R10" s="155"/>
      <c r="S10" s="155"/>
      <c r="T10" s="155"/>
      <c r="U10" s="155"/>
      <c r="V10" s="155"/>
    </row>
    <row r="11" ht="21.95" customHeight="1" spans="1:22">
      <c r="A11" s="148" t="s">
        <v>152</v>
      </c>
      <c r="B11" s="149"/>
      <c r="C11" s="150" t="s">
        <v>153</v>
      </c>
      <c r="D11" s="150" t="s">
        <v>254</v>
      </c>
      <c r="E11" s="155">
        <v>4458557.24</v>
      </c>
      <c r="F11" s="155">
        <v>3989278.24</v>
      </c>
      <c r="G11" s="155">
        <v>469279</v>
      </c>
      <c r="H11" s="155">
        <v>0</v>
      </c>
      <c r="I11" s="155">
        <v>470000</v>
      </c>
      <c r="J11" s="155">
        <v>470000</v>
      </c>
      <c r="K11" s="155">
        <v>0</v>
      </c>
      <c r="L11" s="155"/>
      <c r="M11" s="155"/>
      <c r="N11" s="155"/>
      <c r="O11" s="155"/>
      <c r="P11" s="155"/>
      <c r="Q11" s="155"/>
      <c r="R11" s="155"/>
      <c r="S11" s="155"/>
      <c r="T11" s="155"/>
      <c r="U11" s="155"/>
      <c r="V11" s="155"/>
    </row>
    <row r="12" ht="21.95" customHeight="1" spans="1:22">
      <c r="A12" s="148" t="s">
        <v>154</v>
      </c>
      <c r="B12" s="149"/>
      <c r="C12" s="150" t="s">
        <v>155</v>
      </c>
      <c r="D12" s="150"/>
      <c r="E12" s="155">
        <f>E13+E14+E15+E16</f>
        <v>426412402.06</v>
      </c>
      <c r="F12" s="155">
        <f t="shared" ref="F12:N12" si="4">F13+F14+F15+F16</f>
        <v>420849364.46</v>
      </c>
      <c r="G12" s="155">
        <f t="shared" si="4"/>
        <v>1566475</v>
      </c>
      <c r="H12" s="155">
        <f t="shared" si="4"/>
        <v>3996562.6</v>
      </c>
      <c r="I12" s="155">
        <f t="shared" si="4"/>
        <v>175678000</v>
      </c>
      <c r="J12" s="155">
        <f t="shared" si="4"/>
        <v>49248000</v>
      </c>
      <c r="K12" s="155">
        <f t="shared" si="4"/>
        <v>47740000</v>
      </c>
      <c r="L12" s="155">
        <f t="shared" si="4"/>
        <v>74220000</v>
      </c>
      <c r="M12" s="155">
        <f t="shared" si="4"/>
        <v>3470000</v>
      </c>
      <c r="N12" s="155">
        <f t="shared" si="4"/>
        <v>1000000</v>
      </c>
      <c r="O12" s="155"/>
      <c r="P12" s="155"/>
      <c r="Q12" s="155"/>
      <c r="R12" s="155"/>
      <c r="S12" s="155"/>
      <c r="T12" s="155"/>
      <c r="U12" s="155"/>
      <c r="V12" s="155"/>
    </row>
    <row r="13" ht="21.95" customHeight="1" spans="1:22">
      <c r="A13" s="148" t="s">
        <v>156</v>
      </c>
      <c r="B13" s="149"/>
      <c r="C13" s="150" t="s">
        <v>157</v>
      </c>
      <c r="D13" s="150" t="s">
        <v>238</v>
      </c>
      <c r="E13" s="155">
        <v>1954699</v>
      </c>
      <c r="F13" s="155">
        <v>1237196</v>
      </c>
      <c r="G13" s="155">
        <v>717503</v>
      </c>
      <c r="H13" s="155">
        <v>0</v>
      </c>
      <c r="I13" s="155">
        <v>3150000</v>
      </c>
      <c r="J13" s="155">
        <v>2250000</v>
      </c>
      <c r="K13" s="155">
        <v>900000</v>
      </c>
      <c r="L13" s="155"/>
      <c r="M13" s="155"/>
      <c r="N13" s="155"/>
      <c r="O13" s="155"/>
      <c r="P13" s="155"/>
      <c r="Q13" s="155"/>
      <c r="R13" s="155"/>
      <c r="S13" s="155"/>
      <c r="T13" s="155"/>
      <c r="U13" s="155"/>
      <c r="V13" s="155"/>
    </row>
    <row r="14" ht="21.95" customHeight="1" spans="1:22">
      <c r="A14" s="148" t="s">
        <v>158</v>
      </c>
      <c r="B14" s="149"/>
      <c r="C14" s="150" t="s">
        <v>159</v>
      </c>
      <c r="D14" s="150" t="s">
        <v>253</v>
      </c>
      <c r="E14" s="162">
        <v>14975808.8</v>
      </c>
      <c r="F14" s="162">
        <v>14975808.8</v>
      </c>
      <c r="G14" s="155"/>
      <c r="H14" s="155"/>
      <c r="I14" s="155"/>
      <c r="J14" s="155"/>
      <c r="K14" s="155"/>
      <c r="L14" s="155"/>
      <c r="M14" s="155"/>
      <c r="N14" s="155"/>
      <c r="O14" s="155"/>
      <c r="P14" s="155"/>
      <c r="Q14" s="155"/>
      <c r="R14" s="155"/>
      <c r="S14" s="155"/>
      <c r="T14" s="155"/>
      <c r="U14" s="155"/>
      <c r="V14" s="155"/>
    </row>
    <row r="15" ht="21.95" customHeight="1" spans="1:22">
      <c r="A15" s="148" t="s">
        <v>160</v>
      </c>
      <c r="B15" s="149"/>
      <c r="C15" s="150" t="s">
        <v>161</v>
      </c>
      <c r="D15" s="150" t="s">
        <v>253</v>
      </c>
      <c r="E15" s="155">
        <v>95425016.76</v>
      </c>
      <c r="F15" s="155">
        <v>94435384.36</v>
      </c>
      <c r="G15" s="155">
        <v>648806</v>
      </c>
      <c r="H15" s="155">
        <v>340826.4</v>
      </c>
      <c r="I15" s="155">
        <v>3450000</v>
      </c>
      <c r="J15" s="155">
        <v>3000000</v>
      </c>
      <c r="K15" s="155">
        <v>450000</v>
      </c>
      <c r="L15" s="155"/>
      <c r="M15" s="155"/>
      <c r="N15" s="155"/>
      <c r="O15" s="155"/>
      <c r="P15" s="155"/>
      <c r="Q15" s="155"/>
      <c r="R15" s="155"/>
      <c r="S15" s="155"/>
      <c r="T15" s="155"/>
      <c r="U15" s="155"/>
      <c r="V15" s="155"/>
    </row>
    <row r="16" ht="21.95" customHeight="1" spans="1:22">
      <c r="A16" s="148" t="s">
        <v>162</v>
      </c>
      <c r="B16" s="149"/>
      <c r="C16" s="150" t="s">
        <v>163</v>
      </c>
      <c r="D16" s="150" t="s">
        <v>253</v>
      </c>
      <c r="E16" s="155">
        <v>314056877.5</v>
      </c>
      <c r="F16" s="155">
        <v>310200975.3</v>
      </c>
      <c r="G16" s="155">
        <v>200166</v>
      </c>
      <c r="H16" s="155">
        <v>3655736.2</v>
      </c>
      <c r="I16" s="155">
        <v>169078000</v>
      </c>
      <c r="J16" s="155">
        <v>43998000</v>
      </c>
      <c r="K16" s="155">
        <v>46390000</v>
      </c>
      <c r="L16" s="155">
        <v>74220000</v>
      </c>
      <c r="M16" s="155">
        <v>3470000</v>
      </c>
      <c r="N16" s="155">
        <v>1000000</v>
      </c>
      <c r="O16" s="155"/>
      <c r="P16" s="155"/>
      <c r="Q16" s="155"/>
      <c r="R16" s="155"/>
      <c r="S16" s="155"/>
      <c r="T16" s="155"/>
      <c r="U16" s="155"/>
      <c r="V16" s="155"/>
    </row>
    <row r="17" ht="21.95" customHeight="1" spans="1:22">
      <c r="A17" s="148" t="s">
        <v>164</v>
      </c>
      <c r="B17" s="149"/>
      <c r="C17" s="150" t="s">
        <v>165</v>
      </c>
      <c r="D17" s="150"/>
      <c r="E17" s="155">
        <v>32165952.16</v>
      </c>
      <c r="F17" s="155">
        <v>32086752.16</v>
      </c>
      <c r="G17" s="155">
        <v>0</v>
      </c>
      <c r="H17" s="155">
        <v>79200</v>
      </c>
      <c r="I17" s="155">
        <v>7940000</v>
      </c>
      <c r="J17" s="155">
        <v>3010000</v>
      </c>
      <c r="K17" s="155">
        <v>4330000</v>
      </c>
      <c r="L17" s="155">
        <v>0</v>
      </c>
      <c r="M17" s="155">
        <v>600000</v>
      </c>
      <c r="N17" s="155"/>
      <c r="O17" s="155"/>
      <c r="P17" s="155"/>
      <c r="Q17" s="155"/>
      <c r="R17" s="155"/>
      <c r="S17" s="155"/>
      <c r="T17" s="155"/>
      <c r="U17" s="155"/>
      <c r="V17" s="155"/>
    </row>
    <row r="18" ht="21.95" customHeight="1" spans="1:22">
      <c r="A18" s="148" t="s">
        <v>166</v>
      </c>
      <c r="B18" s="149"/>
      <c r="C18" s="150" t="s">
        <v>167</v>
      </c>
      <c r="D18" s="150" t="s">
        <v>253</v>
      </c>
      <c r="E18" s="155">
        <v>32165952.16</v>
      </c>
      <c r="F18" s="155">
        <v>32086752.16</v>
      </c>
      <c r="G18" s="155">
        <v>0</v>
      </c>
      <c r="H18" s="155">
        <v>79200</v>
      </c>
      <c r="I18" s="155">
        <v>7940000</v>
      </c>
      <c r="J18" s="155">
        <v>3010000</v>
      </c>
      <c r="K18" s="155">
        <v>4330000</v>
      </c>
      <c r="L18" s="155">
        <v>0</v>
      </c>
      <c r="M18" s="155">
        <v>600000</v>
      </c>
      <c r="N18" s="155"/>
      <c r="O18" s="155"/>
      <c r="P18" s="155"/>
      <c r="Q18" s="155"/>
      <c r="R18" s="155"/>
      <c r="S18" s="155"/>
      <c r="T18" s="155"/>
      <c r="U18" s="155"/>
      <c r="V18" s="155"/>
    </row>
    <row r="19" ht="21.95" customHeight="1" spans="1:22">
      <c r="A19" s="148" t="s">
        <v>168</v>
      </c>
      <c r="B19" s="149"/>
      <c r="C19" s="150" t="s">
        <v>169</v>
      </c>
      <c r="D19" s="150"/>
      <c r="E19" s="155">
        <v>6098980.71</v>
      </c>
      <c r="F19" s="155">
        <v>5733021.71</v>
      </c>
      <c r="G19" s="155">
        <v>341875</v>
      </c>
      <c r="H19" s="155">
        <v>24084</v>
      </c>
      <c r="I19" s="155"/>
      <c r="J19" s="155"/>
      <c r="K19" s="155"/>
      <c r="L19" s="155"/>
      <c r="M19" s="155"/>
      <c r="N19" s="155"/>
      <c r="O19" s="155"/>
      <c r="P19" s="155"/>
      <c r="Q19" s="155"/>
      <c r="R19" s="155"/>
      <c r="S19" s="155"/>
      <c r="T19" s="155"/>
      <c r="U19" s="155"/>
      <c r="V19" s="155"/>
    </row>
    <row r="20" ht="21.95" customHeight="1" spans="1:22">
      <c r="A20" s="148" t="s">
        <v>170</v>
      </c>
      <c r="B20" s="149"/>
      <c r="C20" s="150" t="s">
        <v>171</v>
      </c>
      <c r="D20" s="150" t="s">
        <v>253</v>
      </c>
      <c r="E20" s="155">
        <v>6098980.71</v>
      </c>
      <c r="F20" s="155">
        <v>5733021.71</v>
      </c>
      <c r="G20" s="155">
        <v>341875</v>
      </c>
      <c r="H20" s="155">
        <v>24084</v>
      </c>
      <c r="I20" s="155"/>
      <c r="J20" s="155"/>
      <c r="K20" s="155"/>
      <c r="L20" s="155"/>
      <c r="M20" s="155"/>
      <c r="N20" s="155"/>
      <c r="O20" s="155"/>
      <c r="P20" s="155"/>
      <c r="Q20" s="155"/>
      <c r="R20" s="155"/>
      <c r="S20" s="155"/>
      <c r="T20" s="155"/>
      <c r="U20" s="155"/>
      <c r="V20" s="155"/>
    </row>
    <row r="21" ht="21.95" customHeight="1" spans="1:22">
      <c r="A21" s="148" t="s">
        <v>172</v>
      </c>
      <c r="B21" s="149"/>
      <c r="C21" s="150" t="s">
        <v>173</v>
      </c>
      <c r="D21" s="150"/>
      <c r="E21" s="155">
        <v>1286343.61</v>
      </c>
      <c r="F21" s="155">
        <v>1136387.61</v>
      </c>
      <c r="G21" s="155">
        <v>149956</v>
      </c>
      <c r="H21" s="155"/>
      <c r="I21" s="155"/>
      <c r="J21" s="155"/>
      <c r="K21" s="155"/>
      <c r="L21" s="155"/>
      <c r="M21" s="155"/>
      <c r="N21" s="155"/>
      <c r="O21" s="155"/>
      <c r="P21" s="155"/>
      <c r="Q21" s="155"/>
      <c r="R21" s="155"/>
      <c r="S21" s="155"/>
      <c r="T21" s="155"/>
      <c r="U21" s="155"/>
      <c r="V21" s="155"/>
    </row>
    <row r="22" ht="21.95" customHeight="1" spans="1:22">
      <c r="A22" s="148" t="s">
        <v>174</v>
      </c>
      <c r="B22" s="149"/>
      <c r="C22" s="150" t="s">
        <v>175</v>
      </c>
      <c r="D22" s="150" t="s">
        <v>253</v>
      </c>
      <c r="E22" s="155">
        <v>1286343.61</v>
      </c>
      <c r="F22" s="155">
        <v>1136387.61</v>
      </c>
      <c r="G22" s="155">
        <v>149956</v>
      </c>
      <c r="H22" s="155">
        <v>0</v>
      </c>
      <c r="I22" s="155"/>
      <c r="J22" s="155"/>
      <c r="K22" s="155"/>
      <c r="L22" s="155"/>
      <c r="M22" s="155"/>
      <c r="N22" s="155"/>
      <c r="O22" s="155"/>
      <c r="P22" s="155"/>
      <c r="Q22" s="155"/>
      <c r="R22" s="155"/>
      <c r="S22" s="155"/>
      <c r="T22" s="155"/>
      <c r="U22" s="155"/>
      <c r="V22" s="155"/>
    </row>
    <row r="23" ht="21.95" customHeight="1" spans="1:22">
      <c r="A23" s="148" t="s">
        <v>176</v>
      </c>
      <c r="B23" s="153"/>
      <c r="C23" s="150" t="s">
        <v>177</v>
      </c>
      <c r="D23" s="150"/>
      <c r="E23" s="162">
        <v>982510.18</v>
      </c>
      <c r="F23" s="162">
        <v>982510.18</v>
      </c>
      <c r="G23" s="155"/>
      <c r="H23" s="155"/>
      <c r="I23" s="155"/>
      <c r="J23" s="155"/>
      <c r="K23" s="155"/>
      <c r="L23" s="155"/>
      <c r="M23" s="155"/>
      <c r="N23" s="155"/>
      <c r="O23" s="155"/>
      <c r="P23" s="155"/>
      <c r="Q23" s="155"/>
      <c r="R23" s="155"/>
      <c r="S23" s="155"/>
      <c r="T23" s="155"/>
      <c r="U23" s="155"/>
      <c r="V23" s="155"/>
    </row>
    <row r="24" ht="21.95" customHeight="1" spans="1:22">
      <c r="A24" s="148" t="s">
        <v>178</v>
      </c>
      <c r="B24" s="153"/>
      <c r="C24" s="150" t="s">
        <v>179</v>
      </c>
      <c r="D24" s="150"/>
      <c r="E24" s="162">
        <v>982510.18</v>
      </c>
      <c r="F24" s="162">
        <v>982510.18</v>
      </c>
      <c r="G24" s="155"/>
      <c r="H24" s="155"/>
      <c r="I24" s="155"/>
      <c r="J24" s="155"/>
      <c r="K24" s="155"/>
      <c r="L24" s="155"/>
      <c r="M24" s="155"/>
      <c r="N24" s="155"/>
      <c r="O24" s="155"/>
      <c r="P24" s="155"/>
      <c r="Q24" s="155"/>
      <c r="R24" s="155"/>
      <c r="S24" s="155"/>
      <c r="T24" s="155"/>
      <c r="U24" s="155"/>
      <c r="V24" s="155"/>
    </row>
    <row r="25" ht="21.95" customHeight="1" spans="1:22">
      <c r="A25" s="148" t="s">
        <v>537</v>
      </c>
      <c r="B25" s="153"/>
      <c r="C25" s="150" t="s">
        <v>181</v>
      </c>
      <c r="D25" s="150" t="s">
        <v>254</v>
      </c>
      <c r="E25" s="162">
        <v>982510.18</v>
      </c>
      <c r="F25" s="162">
        <v>982510.18</v>
      </c>
      <c r="G25" s="155"/>
      <c r="H25" s="155"/>
      <c r="I25" s="155"/>
      <c r="J25" s="155"/>
      <c r="K25" s="155"/>
      <c r="L25" s="155"/>
      <c r="M25" s="155"/>
      <c r="N25" s="155"/>
      <c r="O25" s="155"/>
      <c r="P25" s="155"/>
      <c r="Q25" s="155"/>
      <c r="R25" s="155"/>
      <c r="S25" s="155"/>
      <c r="T25" s="155"/>
      <c r="U25" s="155"/>
      <c r="V25" s="155"/>
    </row>
    <row r="26" ht="21.95" customHeight="1" spans="1:22">
      <c r="A26" s="148" t="s">
        <v>182</v>
      </c>
      <c r="B26" s="153"/>
      <c r="C26" s="150" t="s">
        <v>183</v>
      </c>
      <c r="D26" s="150"/>
      <c r="E26" s="151">
        <f>E27+E29</f>
        <v>3314492.16</v>
      </c>
      <c r="F26" s="151">
        <f>F27+F29</f>
        <v>3314492.16</v>
      </c>
      <c r="G26" s="155"/>
      <c r="H26" s="155"/>
      <c r="I26" s="155"/>
      <c r="J26" s="155"/>
      <c r="K26" s="155"/>
      <c r="L26" s="155"/>
      <c r="M26" s="155"/>
      <c r="N26" s="155"/>
      <c r="O26" s="155"/>
      <c r="P26" s="155"/>
      <c r="Q26" s="155"/>
      <c r="R26" s="155"/>
      <c r="S26" s="155"/>
      <c r="T26" s="155"/>
      <c r="U26" s="155"/>
      <c r="V26" s="155"/>
    </row>
    <row r="27" ht="21.95" customHeight="1" spans="1:22">
      <c r="A27" s="148" t="s">
        <v>184</v>
      </c>
      <c r="B27" s="153"/>
      <c r="C27" s="150" t="s">
        <v>185</v>
      </c>
      <c r="D27" s="150"/>
      <c r="E27" s="154">
        <v>2959368</v>
      </c>
      <c r="F27" s="154">
        <v>2959368</v>
      </c>
      <c r="G27" s="155"/>
      <c r="H27" s="155"/>
      <c r="I27" s="155"/>
      <c r="J27" s="155"/>
      <c r="K27" s="155"/>
      <c r="L27" s="155"/>
      <c r="M27" s="155"/>
      <c r="N27" s="155"/>
      <c r="O27" s="155"/>
      <c r="P27" s="155"/>
      <c r="Q27" s="155"/>
      <c r="R27" s="155"/>
      <c r="S27" s="155"/>
      <c r="T27" s="155"/>
      <c r="U27" s="155"/>
      <c r="V27" s="155"/>
    </row>
    <row r="28" ht="21.95" customHeight="1" spans="1:22">
      <c r="A28" s="148" t="s">
        <v>186</v>
      </c>
      <c r="B28" s="153"/>
      <c r="C28" s="150" t="s">
        <v>187</v>
      </c>
      <c r="D28" s="150" t="s">
        <v>254</v>
      </c>
      <c r="E28" s="154">
        <v>2959368</v>
      </c>
      <c r="F28" s="154">
        <v>2959368</v>
      </c>
      <c r="G28" s="155"/>
      <c r="H28" s="155"/>
      <c r="I28" s="155"/>
      <c r="J28" s="155"/>
      <c r="K28" s="155"/>
      <c r="L28" s="155"/>
      <c r="M28" s="155"/>
      <c r="N28" s="155"/>
      <c r="O28" s="155"/>
      <c r="P28" s="155"/>
      <c r="Q28" s="155"/>
      <c r="R28" s="155"/>
      <c r="S28" s="155"/>
      <c r="T28" s="155"/>
      <c r="U28" s="155"/>
      <c r="V28" s="155"/>
    </row>
    <row r="29" ht="21.95" customHeight="1" spans="1:22">
      <c r="A29" s="148" t="s">
        <v>188</v>
      </c>
      <c r="B29" s="153"/>
      <c r="C29" s="150" t="s">
        <v>189</v>
      </c>
      <c r="D29" s="150"/>
      <c r="E29" s="154">
        <v>355124.16</v>
      </c>
      <c r="F29" s="154">
        <v>355124.16</v>
      </c>
      <c r="G29" s="155"/>
      <c r="H29" s="155"/>
      <c r="I29" s="155"/>
      <c r="J29" s="155"/>
      <c r="K29" s="155"/>
      <c r="L29" s="155"/>
      <c r="M29" s="155"/>
      <c r="N29" s="155"/>
      <c r="O29" s="155"/>
      <c r="P29" s="155"/>
      <c r="Q29" s="155"/>
      <c r="R29" s="155"/>
      <c r="S29" s="155"/>
      <c r="T29" s="155"/>
      <c r="U29" s="155"/>
      <c r="V29" s="155"/>
    </row>
    <row r="30" ht="21.95" customHeight="1" spans="1:22">
      <c r="A30" s="148" t="s">
        <v>190</v>
      </c>
      <c r="B30" s="153"/>
      <c r="C30" s="150" t="s">
        <v>191</v>
      </c>
      <c r="D30" s="150" t="s">
        <v>254</v>
      </c>
      <c r="E30" s="154">
        <v>355124.16</v>
      </c>
      <c r="F30" s="154">
        <v>355124.16</v>
      </c>
      <c r="G30" s="155"/>
      <c r="H30" s="155"/>
      <c r="I30" s="155"/>
      <c r="J30" s="155"/>
      <c r="K30" s="155"/>
      <c r="L30" s="155"/>
      <c r="M30" s="155"/>
      <c r="N30" s="155"/>
      <c r="O30" s="155"/>
      <c r="P30" s="155"/>
      <c r="Q30" s="155"/>
      <c r="R30" s="155"/>
      <c r="S30" s="155"/>
      <c r="T30" s="155"/>
      <c r="U30" s="155"/>
      <c r="V30" s="155"/>
    </row>
    <row r="31" ht="21.95" customHeight="1" spans="1:22">
      <c r="A31" s="148" t="s">
        <v>192</v>
      </c>
      <c r="B31" s="153"/>
      <c r="C31" s="150" t="s">
        <v>193</v>
      </c>
      <c r="D31" s="150"/>
      <c r="E31" s="162">
        <v>108213.6</v>
      </c>
      <c r="F31" s="162">
        <v>108213.6</v>
      </c>
      <c r="G31" s="155"/>
      <c r="H31" s="155"/>
      <c r="I31" s="155"/>
      <c r="J31" s="155"/>
      <c r="K31" s="155"/>
      <c r="L31" s="155"/>
      <c r="M31" s="155"/>
      <c r="N31" s="155"/>
      <c r="O31" s="155"/>
      <c r="P31" s="155"/>
      <c r="Q31" s="155"/>
      <c r="R31" s="155"/>
      <c r="S31" s="155"/>
      <c r="T31" s="155"/>
      <c r="U31" s="155"/>
      <c r="V31" s="155"/>
    </row>
    <row r="32" ht="27" customHeight="1" spans="1:22">
      <c r="A32" s="148" t="s">
        <v>194</v>
      </c>
      <c r="B32" s="153"/>
      <c r="C32" s="150" t="s">
        <v>195</v>
      </c>
      <c r="D32" s="150"/>
      <c r="E32" s="162">
        <v>108213.6</v>
      </c>
      <c r="F32" s="162">
        <v>108213.6</v>
      </c>
      <c r="G32" s="155"/>
      <c r="H32" s="155"/>
      <c r="I32" s="155"/>
      <c r="J32" s="155"/>
      <c r="K32" s="155"/>
      <c r="L32" s="155"/>
      <c r="M32" s="155"/>
      <c r="N32" s="155"/>
      <c r="O32" s="155"/>
      <c r="P32" s="155"/>
      <c r="Q32" s="155"/>
      <c r="R32" s="155"/>
      <c r="S32" s="155"/>
      <c r="T32" s="155"/>
      <c r="U32" s="155"/>
      <c r="V32" s="155"/>
    </row>
    <row r="33" ht="27" customHeight="1" spans="1:22">
      <c r="A33" s="148" t="s">
        <v>196</v>
      </c>
      <c r="B33" s="153"/>
      <c r="C33" s="150" t="s">
        <v>197</v>
      </c>
      <c r="D33" s="150" t="s">
        <v>256</v>
      </c>
      <c r="E33" s="162">
        <v>108213.6</v>
      </c>
      <c r="F33" s="162">
        <v>108213.6</v>
      </c>
      <c r="G33" s="155"/>
      <c r="H33" s="155"/>
      <c r="I33" s="155"/>
      <c r="J33" s="155"/>
      <c r="K33" s="155"/>
      <c r="L33" s="155"/>
      <c r="M33" s="155"/>
      <c r="N33" s="155"/>
      <c r="O33" s="155"/>
      <c r="P33" s="155"/>
      <c r="Q33" s="155"/>
      <c r="R33" s="155"/>
      <c r="S33" s="155"/>
      <c r="T33" s="155"/>
      <c r="U33" s="155"/>
      <c r="V33" s="155"/>
    </row>
    <row r="34" ht="27" customHeight="1" spans="1:22">
      <c r="A34" s="148" t="s">
        <v>198</v>
      </c>
      <c r="B34" s="153"/>
      <c r="C34" s="150" t="s">
        <v>199</v>
      </c>
      <c r="D34" s="150"/>
      <c r="E34" s="155">
        <v>25378565.76</v>
      </c>
      <c r="F34" s="155">
        <v>25378565.76</v>
      </c>
      <c r="G34" s="155"/>
      <c r="H34" s="155"/>
      <c r="I34" s="155"/>
      <c r="J34" s="155"/>
      <c r="K34" s="155"/>
      <c r="L34" s="155"/>
      <c r="M34" s="155"/>
      <c r="N34" s="155"/>
      <c r="O34" s="155"/>
      <c r="P34" s="155"/>
      <c r="Q34" s="155"/>
      <c r="R34" s="155"/>
      <c r="S34" s="155"/>
      <c r="T34" s="155"/>
      <c r="U34" s="155"/>
      <c r="V34" s="155"/>
    </row>
    <row r="35" ht="27" customHeight="1" spans="1:22">
      <c r="A35" s="148" t="s">
        <v>200</v>
      </c>
      <c r="B35" s="153"/>
      <c r="C35" s="150" t="s">
        <v>201</v>
      </c>
      <c r="D35" s="150"/>
      <c r="E35" s="155">
        <v>25378565.76</v>
      </c>
      <c r="F35" s="155">
        <v>25378565.76</v>
      </c>
      <c r="G35" s="155"/>
      <c r="H35" s="155"/>
      <c r="I35" s="155"/>
      <c r="J35" s="155"/>
      <c r="K35" s="155"/>
      <c r="L35" s="155"/>
      <c r="M35" s="155"/>
      <c r="N35" s="155"/>
      <c r="O35" s="155"/>
      <c r="P35" s="155"/>
      <c r="Q35" s="155"/>
      <c r="R35" s="155"/>
      <c r="S35" s="155"/>
      <c r="T35" s="155"/>
      <c r="U35" s="155"/>
      <c r="V35" s="155"/>
    </row>
    <row r="36" ht="27" customHeight="1" spans="1:22">
      <c r="A36" s="148" t="s">
        <v>202</v>
      </c>
      <c r="B36" s="153"/>
      <c r="C36" s="150" t="s">
        <v>203</v>
      </c>
      <c r="D36" s="150" t="s">
        <v>255</v>
      </c>
      <c r="E36" s="155">
        <v>25378565.76</v>
      </c>
      <c r="F36" s="155">
        <v>25378565.76</v>
      </c>
      <c r="G36" s="155"/>
      <c r="H36" s="155"/>
      <c r="I36" s="155"/>
      <c r="J36" s="155"/>
      <c r="K36" s="155"/>
      <c r="L36" s="155"/>
      <c r="M36" s="155"/>
      <c r="N36" s="155"/>
      <c r="O36" s="155"/>
      <c r="P36" s="155"/>
      <c r="Q36" s="155"/>
      <c r="R36" s="155"/>
      <c r="S36" s="155"/>
      <c r="T36" s="155"/>
      <c r="U36" s="155"/>
      <c r="V36" s="155"/>
    </row>
  </sheetData>
  <sheetProtection formatCells="0" formatColumns="0" formatRows="0"/>
  <mergeCells count="11">
    <mergeCell ref="A2:V2"/>
    <mergeCell ref="A4:A6"/>
    <mergeCell ref="B4:B6"/>
    <mergeCell ref="C4:C6"/>
    <mergeCell ref="D4:D6"/>
    <mergeCell ref="S4:S6"/>
    <mergeCell ref="T4:T6"/>
    <mergeCell ref="U4:U6"/>
    <mergeCell ref="V4:V6"/>
    <mergeCell ref="E4:H5"/>
    <mergeCell ref="I4:R5"/>
  </mergeCells>
  <printOptions horizontalCentered="1"/>
  <pageMargins left="0.196527777777778" right="0.196527777777778" top="0.786805555555556" bottom="0.590277777777778" header="0" footer="0"/>
  <pageSetup paperSize="9" scale="19" orientation="landscape" verticalDpi="3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6"/>
  <sheetViews>
    <sheetView showGridLines="0" showZeros="0" zoomScale="130" zoomScaleNormal="130" topLeftCell="C1" workbookViewId="0">
      <selection activeCell="U10" sqref="U10"/>
    </sheetView>
  </sheetViews>
  <sheetFormatPr defaultColWidth="9.16666666666667" defaultRowHeight="12.75" customHeight="1"/>
  <cols>
    <col min="1" max="1" width="23" style="1" customWidth="1"/>
    <col min="2" max="2" width="7.33333333333333" style="1" customWidth="1"/>
    <col min="3" max="3" width="44.5" style="1" customWidth="1"/>
    <col min="4" max="4" width="16.5" style="1" customWidth="1"/>
    <col min="5" max="8" width="12.3333333333333" style="1" customWidth="1"/>
    <col min="9" max="9" width="15.5" style="1" customWidth="1"/>
    <col min="10" max="16" width="12.3333333333333" style="1" customWidth="1"/>
    <col min="17" max="17" width="14" style="1" customWidth="1"/>
    <col min="18" max="16384" width="9.16666666666667" style="1"/>
  </cols>
  <sheetData>
    <row r="1" ht="23.25" customHeight="1" spans="1:18">
      <c r="A1" s="105"/>
      <c r="B1" s="105"/>
      <c r="C1" s="105"/>
      <c r="D1" s="105"/>
      <c r="E1" s="105"/>
      <c r="F1" s="105"/>
      <c r="G1" s="105"/>
      <c r="H1" s="105"/>
      <c r="I1" s="105"/>
      <c r="J1" s="105"/>
      <c r="K1" s="105"/>
      <c r="L1" s="105"/>
      <c r="M1" s="105"/>
      <c r="N1" s="105"/>
      <c r="P1" s="122" t="s">
        <v>560</v>
      </c>
      <c r="Q1" s="126"/>
      <c r="R1" s="126"/>
    </row>
    <row r="2" s="104" customFormat="1" ht="23.25" customHeight="1" spans="1:18">
      <c r="A2" s="145" t="s">
        <v>561</v>
      </c>
      <c r="B2" s="145"/>
      <c r="C2" s="145"/>
      <c r="D2" s="145"/>
      <c r="E2" s="145"/>
      <c r="F2" s="145"/>
      <c r="G2" s="145"/>
      <c r="H2" s="145"/>
      <c r="I2" s="145"/>
      <c r="J2" s="145"/>
      <c r="K2" s="145"/>
      <c r="L2" s="145"/>
      <c r="M2" s="145"/>
      <c r="N2" s="145"/>
      <c r="O2" s="145"/>
      <c r="P2" s="145"/>
      <c r="Q2" s="157"/>
      <c r="R2" s="157"/>
    </row>
    <row r="3" s="104" customFormat="1" ht="23.25" customHeight="1" spans="1:18">
      <c r="A3" s="107"/>
      <c r="B3" s="108"/>
      <c r="C3" s="108"/>
      <c r="D3" s="108"/>
      <c r="E3" s="108"/>
      <c r="F3" s="108"/>
      <c r="G3" s="108"/>
      <c r="H3" s="108"/>
      <c r="I3" s="123"/>
      <c r="J3" s="123"/>
      <c r="K3" s="123"/>
      <c r="L3" s="123"/>
      <c r="M3" s="123"/>
      <c r="N3" s="123"/>
      <c r="P3" s="124" t="s">
        <v>87</v>
      </c>
      <c r="Q3" s="128"/>
      <c r="R3" s="128"/>
    </row>
    <row r="4" s="104" customFormat="1" ht="25.5" customHeight="1" spans="1:18">
      <c r="A4" s="109" t="s">
        <v>142</v>
      </c>
      <c r="B4" s="109" t="s">
        <v>88</v>
      </c>
      <c r="C4" s="110" t="s">
        <v>143</v>
      </c>
      <c r="D4" s="111" t="s">
        <v>144</v>
      </c>
      <c r="E4" s="112" t="s">
        <v>527</v>
      </c>
      <c r="F4" s="113" t="s">
        <v>528</v>
      </c>
      <c r="G4" s="112" t="s">
        <v>529</v>
      </c>
      <c r="H4" s="112" t="s">
        <v>530</v>
      </c>
      <c r="I4" s="115" t="s">
        <v>531</v>
      </c>
      <c r="J4" s="115" t="s">
        <v>532</v>
      </c>
      <c r="K4" s="115" t="s">
        <v>246</v>
      </c>
      <c r="L4" s="115" t="s">
        <v>533</v>
      </c>
      <c r="M4" s="115" t="s">
        <v>239</v>
      </c>
      <c r="N4" s="115" t="s">
        <v>247</v>
      </c>
      <c r="O4" s="115" t="s">
        <v>242</v>
      </c>
      <c r="P4" s="109" t="s">
        <v>248</v>
      </c>
      <c r="Q4" s="123"/>
      <c r="R4" s="123"/>
    </row>
    <row r="5" s="104" customFormat="1" ht="14.25" customHeight="1" spans="1:18">
      <c r="A5" s="109"/>
      <c r="B5" s="109"/>
      <c r="C5" s="114"/>
      <c r="D5" s="109"/>
      <c r="E5" s="115"/>
      <c r="F5" s="116"/>
      <c r="G5" s="115"/>
      <c r="H5" s="115"/>
      <c r="I5" s="115"/>
      <c r="J5" s="115"/>
      <c r="K5" s="115"/>
      <c r="L5" s="115"/>
      <c r="M5" s="115"/>
      <c r="N5" s="115"/>
      <c r="O5" s="115"/>
      <c r="P5" s="109"/>
      <c r="Q5" s="123"/>
      <c r="R5" s="123"/>
    </row>
    <row r="6" s="104" customFormat="1" ht="14.25" customHeight="1" spans="1:18">
      <c r="A6" s="109"/>
      <c r="B6" s="109"/>
      <c r="C6" s="114"/>
      <c r="D6" s="109"/>
      <c r="E6" s="115"/>
      <c r="F6" s="116"/>
      <c r="G6" s="115"/>
      <c r="H6" s="115"/>
      <c r="I6" s="115"/>
      <c r="J6" s="115"/>
      <c r="K6" s="115"/>
      <c r="L6" s="115"/>
      <c r="M6" s="115"/>
      <c r="N6" s="115"/>
      <c r="O6" s="115"/>
      <c r="P6" s="109"/>
      <c r="Q6" s="123"/>
      <c r="R6" s="123"/>
    </row>
    <row r="7" s="104" customFormat="1" ht="21" customHeight="1" spans="1:18">
      <c r="A7" s="146"/>
      <c r="B7" s="118" t="s">
        <v>104</v>
      </c>
      <c r="C7" s="119" t="s">
        <v>105</v>
      </c>
      <c r="D7" s="147">
        <f>E7+F7+I7+J7+M7+O7</f>
        <v>695337898.76</v>
      </c>
      <c r="E7" s="147">
        <f t="shared" ref="E7:O7" si="0">E8+E23+E26+E31+E34</f>
        <v>9518314.28</v>
      </c>
      <c r="F7" s="147">
        <f t="shared" si="0"/>
        <v>1299080</v>
      </c>
      <c r="G7" s="147">
        <f t="shared" si="0"/>
        <v>0</v>
      </c>
      <c r="H7" s="147">
        <f t="shared" si="0"/>
        <v>0</v>
      </c>
      <c r="I7" s="147">
        <f t="shared" si="0"/>
        <v>549734170.88</v>
      </c>
      <c r="J7" s="147">
        <f t="shared" si="0"/>
        <v>5070000</v>
      </c>
      <c r="K7" s="147">
        <f t="shared" si="0"/>
        <v>0</v>
      </c>
      <c r="L7" s="147">
        <f t="shared" si="0"/>
        <v>0</v>
      </c>
      <c r="M7" s="147">
        <f t="shared" si="0"/>
        <v>55496333.6</v>
      </c>
      <c r="N7" s="147">
        <f t="shared" si="0"/>
        <v>0</v>
      </c>
      <c r="O7" s="147">
        <f t="shared" ref="O7" si="1">O8+O23+O31+O34+O26</f>
        <v>74220000</v>
      </c>
      <c r="P7" s="147"/>
      <c r="Q7" s="128"/>
      <c r="R7" s="128"/>
    </row>
    <row r="8" s="69" customFormat="1" ht="21" customHeight="1" spans="1:17">
      <c r="A8" s="148" t="s">
        <v>146</v>
      </c>
      <c r="B8" s="149"/>
      <c r="C8" s="150" t="s">
        <v>147</v>
      </c>
      <c r="D8" s="147">
        <f>D9+D12+D17+D19+D21</f>
        <v>665554117.06</v>
      </c>
      <c r="E8" s="147">
        <f t="shared" ref="E8:O8" si="2">E9+E12+E17+E19+E21</f>
        <v>9518314.28</v>
      </c>
      <c r="F8" s="147">
        <f t="shared" si="2"/>
        <v>1299080</v>
      </c>
      <c r="G8" s="147">
        <f t="shared" si="2"/>
        <v>0</v>
      </c>
      <c r="H8" s="147">
        <f t="shared" si="2"/>
        <v>0</v>
      </c>
      <c r="I8" s="147">
        <f t="shared" si="2"/>
        <v>519950389.18</v>
      </c>
      <c r="J8" s="147">
        <f t="shared" si="2"/>
        <v>5070000</v>
      </c>
      <c r="K8" s="147">
        <f t="shared" si="2"/>
        <v>0</v>
      </c>
      <c r="L8" s="147">
        <f t="shared" si="2"/>
        <v>0</v>
      </c>
      <c r="M8" s="147">
        <f t="shared" si="2"/>
        <v>55496333.6</v>
      </c>
      <c r="N8" s="147">
        <f t="shared" si="2"/>
        <v>0</v>
      </c>
      <c r="O8" s="156">
        <f t="shared" si="2"/>
        <v>74220000</v>
      </c>
      <c r="P8" s="147"/>
      <c r="Q8" s="128"/>
    </row>
    <row r="9" s="104" customFormat="1" ht="21" customHeight="1" spans="1:18">
      <c r="A9" s="148" t="s">
        <v>148</v>
      </c>
      <c r="B9" s="149"/>
      <c r="C9" s="150" t="s">
        <v>149</v>
      </c>
      <c r="D9" s="147">
        <f>D10+D11</f>
        <v>15972438.52</v>
      </c>
      <c r="E9" s="147">
        <f t="shared" ref="E9:M9" si="3">E10+E11</f>
        <v>9518314.28</v>
      </c>
      <c r="F9" s="147">
        <f t="shared" si="3"/>
        <v>1299080</v>
      </c>
      <c r="G9" s="147">
        <f t="shared" si="3"/>
        <v>0</v>
      </c>
      <c r="H9" s="147">
        <f t="shared" si="3"/>
        <v>0</v>
      </c>
      <c r="I9" s="147">
        <f t="shared" si="3"/>
        <v>4928557.24</v>
      </c>
      <c r="J9" s="147">
        <f t="shared" si="3"/>
        <v>0</v>
      </c>
      <c r="K9" s="147">
        <f t="shared" si="3"/>
        <v>0</v>
      </c>
      <c r="L9" s="147">
        <f t="shared" si="3"/>
        <v>0</v>
      </c>
      <c r="M9" s="147">
        <f t="shared" si="3"/>
        <v>226487</v>
      </c>
      <c r="N9" s="147"/>
      <c r="O9" s="156"/>
      <c r="P9" s="147"/>
      <c r="Q9" s="128"/>
      <c r="R9" s="128"/>
    </row>
    <row r="10" s="104" customFormat="1" ht="21" customHeight="1" spans="1:18">
      <c r="A10" s="148" t="s">
        <v>150</v>
      </c>
      <c r="B10" s="149"/>
      <c r="C10" s="150" t="s">
        <v>151</v>
      </c>
      <c r="D10" s="151">
        <v>11043881.28</v>
      </c>
      <c r="E10" s="151">
        <v>9518314.28</v>
      </c>
      <c r="F10" s="151">
        <v>1299080</v>
      </c>
      <c r="G10" s="151">
        <v>0</v>
      </c>
      <c r="H10" s="151">
        <v>0</v>
      </c>
      <c r="I10" s="151">
        <v>0</v>
      </c>
      <c r="J10" s="151">
        <v>0</v>
      </c>
      <c r="K10" s="151">
        <v>0</v>
      </c>
      <c r="L10" s="151">
        <v>0</v>
      </c>
      <c r="M10" s="151">
        <v>226487</v>
      </c>
      <c r="N10" s="147"/>
      <c r="O10" s="156"/>
      <c r="P10" s="147"/>
      <c r="Q10" s="128"/>
      <c r="R10" s="128"/>
    </row>
    <row r="11" s="104" customFormat="1" ht="21" customHeight="1" spans="1:18">
      <c r="A11" s="148" t="s">
        <v>152</v>
      </c>
      <c r="B11" s="149"/>
      <c r="C11" s="150" t="s">
        <v>153</v>
      </c>
      <c r="D11" s="147">
        <v>4928557.24</v>
      </c>
      <c r="E11" s="147">
        <v>0</v>
      </c>
      <c r="F11" s="147">
        <v>0</v>
      </c>
      <c r="G11" s="147">
        <v>0</v>
      </c>
      <c r="H11" s="147">
        <v>0</v>
      </c>
      <c r="I11" s="147">
        <v>4928557.24</v>
      </c>
      <c r="J11" s="147"/>
      <c r="K11" s="147"/>
      <c r="L11" s="147"/>
      <c r="M11" s="147"/>
      <c r="N11" s="147"/>
      <c r="O11" s="156"/>
      <c r="P11" s="147"/>
      <c r="Q11" s="128"/>
      <c r="R11" s="128"/>
    </row>
    <row r="12" s="104" customFormat="1" ht="21" customHeight="1" spans="1:18">
      <c r="A12" s="148" t="s">
        <v>154</v>
      </c>
      <c r="B12" s="149"/>
      <c r="C12" s="150" t="s">
        <v>155</v>
      </c>
      <c r="D12" s="147">
        <f>D13+D14+D15+D16</f>
        <v>602090402.06</v>
      </c>
      <c r="E12" s="147">
        <f t="shared" ref="E12:O12" si="4">E13+E14+E15+E16</f>
        <v>0</v>
      </c>
      <c r="F12" s="147">
        <f t="shared" si="4"/>
        <v>0</v>
      </c>
      <c r="G12" s="147">
        <f t="shared" si="4"/>
        <v>0</v>
      </c>
      <c r="H12" s="147">
        <f t="shared" si="4"/>
        <v>0</v>
      </c>
      <c r="I12" s="147">
        <f t="shared" si="4"/>
        <v>472563839.46</v>
      </c>
      <c r="J12" s="147">
        <f t="shared" si="4"/>
        <v>4470000</v>
      </c>
      <c r="K12" s="147">
        <f t="shared" si="4"/>
        <v>0</v>
      </c>
      <c r="L12" s="147">
        <f t="shared" si="4"/>
        <v>0</v>
      </c>
      <c r="M12" s="147">
        <f t="shared" si="4"/>
        <v>50836562.6</v>
      </c>
      <c r="N12" s="147">
        <f t="shared" si="4"/>
        <v>0</v>
      </c>
      <c r="O12" s="156">
        <f t="shared" si="4"/>
        <v>74220000</v>
      </c>
      <c r="P12" s="147"/>
      <c r="Q12" s="128"/>
      <c r="R12" s="128"/>
    </row>
    <row r="13" s="104" customFormat="1" ht="21" customHeight="1" spans="1:18">
      <c r="A13" s="148" t="s">
        <v>156</v>
      </c>
      <c r="B13" s="149"/>
      <c r="C13" s="150" t="s">
        <v>157</v>
      </c>
      <c r="D13" s="147">
        <f>I13</f>
        <v>5104699</v>
      </c>
      <c r="E13" s="147">
        <v>0</v>
      </c>
      <c r="F13" s="147">
        <v>0</v>
      </c>
      <c r="G13" s="147">
        <v>0</v>
      </c>
      <c r="H13" s="147">
        <v>0</v>
      </c>
      <c r="I13" s="147">
        <v>5104699</v>
      </c>
      <c r="J13" s="147"/>
      <c r="K13" s="147"/>
      <c r="L13" s="147"/>
      <c r="M13" s="147"/>
      <c r="N13" s="147"/>
      <c r="O13" s="156"/>
      <c r="P13" s="147"/>
      <c r="Q13" s="128"/>
      <c r="R13" s="128"/>
    </row>
    <row r="14" ht="21" customHeight="1" spans="1:17">
      <c r="A14" s="148" t="s">
        <v>158</v>
      </c>
      <c r="B14" s="149"/>
      <c r="C14" s="150" t="s">
        <v>159</v>
      </c>
      <c r="D14" s="152">
        <v>14975808.8</v>
      </c>
      <c r="E14" s="152">
        <v>0</v>
      </c>
      <c r="F14" s="152">
        <v>0</v>
      </c>
      <c r="G14" s="152">
        <v>0</v>
      </c>
      <c r="H14" s="152">
        <v>0</v>
      </c>
      <c r="I14" s="152">
        <v>14975808.8</v>
      </c>
      <c r="J14" s="152"/>
      <c r="K14" s="152"/>
      <c r="L14" s="152"/>
      <c r="M14" s="152"/>
      <c r="N14" s="152"/>
      <c r="O14" s="156"/>
      <c r="P14" s="147"/>
      <c r="Q14" s="128"/>
    </row>
    <row r="15" ht="21" customHeight="1" spans="1:17">
      <c r="A15" s="148" t="s">
        <v>160</v>
      </c>
      <c r="B15" s="149"/>
      <c r="C15" s="150" t="s">
        <v>161</v>
      </c>
      <c r="D15" s="152">
        <v>98875016.76</v>
      </c>
      <c r="E15" s="152">
        <v>0</v>
      </c>
      <c r="F15" s="152">
        <v>0</v>
      </c>
      <c r="G15" s="152">
        <v>0</v>
      </c>
      <c r="H15" s="152">
        <v>0</v>
      </c>
      <c r="I15" s="152">
        <v>98084190.36</v>
      </c>
      <c r="J15" s="152">
        <v>0</v>
      </c>
      <c r="K15" s="152">
        <v>0</v>
      </c>
      <c r="L15" s="152">
        <v>0</v>
      </c>
      <c r="M15" s="152">
        <v>790826.4</v>
      </c>
      <c r="N15" s="152"/>
      <c r="O15" s="156"/>
      <c r="P15" s="147"/>
      <c r="Q15" s="128"/>
    </row>
    <row r="16" ht="21" customHeight="1" spans="1:17">
      <c r="A16" s="148" t="s">
        <v>162</v>
      </c>
      <c r="B16" s="149"/>
      <c r="C16" s="150" t="s">
        <v>163</v>
      </c>
      <c r="D16" s="152">
        <f>I16+J16+M16+O16</f>
        <v>483134877.5</v>
      </c>
      <c r="E16" s="152">
        <v>0</v>
      </c>
      <c r="F16" s="152">
        <v>0</v>
      </c>
      <c r="G16" s="152">
        <v>0</v>
      </c>
      <c r="H16" s="152">
        <v>0</v>
      </c>
      <c r="I16" s="152">
        <v>354399141.3</v>
      </c>
      <c r="J16" s="152">
        <v>4470000</v>
      </c>
      <c r="K16" s="152">
        <v>0</v>
      </c>
      <c r="L16" s="152">
        <v>0</v>
      </c>
      <c r="M16" s="152">
        <v>50045736.2</v>
      </c>
      <c r="N16" s="152"/>
      <c r="O16" s="156">
        <v>74220000</v>
      </c>
      <c r="P16" s="147"/>
      <c r="Q16" s="128"/>
    </row>
    <row r="17" ht="21" customHeight="1" spans="1:17">
      <c r="A17" s="148" t="s">
        <v>164</v>
      </c>
      <c r="B17" s="149"/>
      <c r="C17" s="150" t="s">
        <v>165</v>
      </c>
      <c r="D17" s="152">
        <v>40105952.16</v>
      </c>
      <c r="E17" s="152">
        <v>0</v>
      </c>
      <c r="F17" s="152">
        <v>0</v>
      </c>
      <c r="G17" s="152">
        <v>0</v>
      </c>
      <c r="H17" s="152">
        <v>0</v>
      </c>
      <c r="I17" s="152">
        <v>35096752.16</v>
      </c>
      <c r="J17" s="152">
        <v>600000</v>
      </c>
      <c r="K17" s="152">
        <v>0</v>
      </c>
      <c r="L17" s="152">
        <v>0</v>
      </c>
      <c r="M17" s="152">
        <v>4409200</v>
      </c>
      <c r="N17" s="152"/>
      <c r="O17" s="152"/>
      <c r="P17" s="147"/>
      <c r="Q17" s="128"/>
    </row>
    <row r="18" ht="21" customHeight="1" spans="1:17">
      <c r="A18" s="148" t="s">
        <v>166</v>
      </c>
      <c r="B18" s="149"/>
      <c r="C18" s="150" t="s">
        <v>167</v>
      </c>
      <c r="D18" s="152">
        <v>40105952.16</v>
      </c>
      <c r="E18" s="152">
        <v>0</v>
      </c>
      <c r="F18" s="152">
        <v>0</v>
      </c>
      <c r="G18" s="152">
        <v>0</v>
      </c>
      <c r="H18" s="152">
        <v>0</v>
      </c>
      <c r="I18" s="152">
        <v>35096752.16</v>
      </c>
      <c r="J18" s="152">
        <v>600000</v>
      </c>
      <c r="K18" s="152">
        <v>0</v>
      </c>
      <c r="L18" s="152">
        <v>0</v>
      </c>
      <c r="M18" s="152">
        <v>4409200</v>
      </c>
      <c r="N18" s="152"/>
      <c r="O18" s="152"/>
      <c r="P18" s="147"/>
      <c r="Q18" s="128"/>
    </row>
    <row r="19" ht="21" customHeight="1" spans="1:17">
      <c r="A19" s="148" t="s">
        <v>168</v>
      </c>
      <c r="B19" s="149"/>
      <c r="C19" s="150" t="s">
        <v>169</v>
      </c>
      <c r="D19" s="151">
        <v>6098980.71</v>
      </c>
      <c r="E19" s="151">
        <v>0</v>
      </c>
      <c r="F19" s="151">
        <v>0</v>
      </c>
      <c r="G19" s="151">
        <v>0</v>
      </c>
      <c r="H19" s="151">
        <v>0</v>
      </c>
      <c r="I19" s="151">
        <v>6074896.71</v>
      </c>
      <c r="J19" s="151">
        <v>0</v>
      </c>
      <c r="K19" s="151">
        <v>0</v>
      </c>
      <c r="L19" s="151">
        <v>0</v>
      </c>
      <c r="M19" s="151">
        <v>24084</v>
      </c>
      <c r="N19" s="152"/>
      <c r="O19" s="152"/>
      <c r="P19" s="147"/>
      <c r="Q19" s="128"/>
    </row>
    <row r="20" ht="21" customHeight="1" spans="1:17">
      <c r="A20" s="148" t="s">
        <v>170</v>
      </c>
      <c r="B20" s="149"/>
      <c r="C20" s="150" t="s">
        <v>171</v>
      </c>
      <c r="D20" s="151">
        <v>6098980.71</v>
      </c>
      <c r="E20" s="151">
        <v>0</v>
      </c>
      <c r="F20" s="151">
        <v>0</v>
      </c>
      <c r="G20" s="151">
        <v>0</v>
      </c>
      <c r="H20" s="151">
        <v>0</v>
      </c>
      <c r="I20" s="151">
        <v>6074896.71</v>
      </c>
      <c r="J20" s="151">
        <v>0</v>
      </c>
      <c r="K20" s="151">
        <v>0</v>
      </c>
      <c r="L20" s="151">
        <v>0</v>
      </c>
      <c r="M20" s="151">
        <v>24084</v>
      </c>
      <c r="N20" s="152"/>
      <c r="O20" s="152"/>
      <c r="P20" s="147"/>
      <c r="Q20" s="128"/>
    </row>
    <row r="21" ht="21" customHeight="1" spans="1:17">
      <c r="A21" s="148" t="s">
        <v>172</v>
      </c>
      <c r="B21" s="149"/>
      <c r="C21" s="150" t="s">
        <v>173</v>
      </c>
      <c r="D21" s="151">
        <v>1286343.61</v>
      </c>
      <c r="E21" s="151">
        <v>0</v>
      </c>
      <c r="F21" s="151">
        <v>0</v>
      </c>
      <c r="G21" s="151">
        <v>0</v>
      </c>
      <c r="H21" s="151">
        <v>0</v>
      </c>
      <c r="I21" s="151">
        <v>1286343.61</v>
      </c>
      <c r="J21" s="152"/>
      <c r="K21" s="152"/>
      <c r="L21" s="152"/>
      <c r="M21" s="152"/>
      <c r="N21" s="152"/>
      <c r="O21" s="152"/>
      <c r="P21" s="147"/>
      <c r="Q21" s="128"/>
    </row>
    <row r="22" ht="21" customHeight="1" spans="1:17">
      <c r="A22" s="148" t="s">
        <v>174</v>
      </c>
      <c r="B22" s="149"/>
      <c r="C22" s="150" t="s">
        <v>175</v>
      </c>
      <c r="D22" s="151">
        <v>1286343.61</v>
      </c>
      <c r="E22" s="151">
        <v>0</v>
      </c>
      <c r="F22" s="151">
        <v>0</v>
      </c>
      <c r="G22" s="151">
        <v>0</v>
      </c>
      <c r="H22" s="151">
        <v>0</v>
      </c>
      <c r="I22" s="151">
        <v>1286343.61</v>
      </c>
      <c r="J22" s="152"/>
      <c r="K22" s="152"/>
      <c r="L22" s="152"/>
      <c r="M22" s="152"/>
      <c r="N22" s="152"/>
      <c r="O22" s="152"/>
      <c r="P22" s="147"/>
      <c r="Q22" s="128"/>
    </row>
    <row r="23" ht="21" customHeight="1" spans="1:17">
      <c r="A23" s="148" t="s">
        <v>176</v>
      </c>
      <c r="B23" s="153"/>
      <c r="C23" s="150" t="s">
        <v>177</v>
      </c>
      <c r="D23" s="151">
        <v>982510.18</v>
      </c>
      <c r="E23" s="151">
        <v>0</v>
      </c>
      <c r="F23" s="151">
        <v>0</v>
      </c>
      <c r="G23" s="151">
        <v>0</v>
      </c>
      <c r="H23" s="151">
        <v>0</v>
      </c>
      <c r="I23" s="151">
        <v>982510.18</v>
      </c>
      <c r="J23" s="152"/>
      <c r="K23" s="152"/>
      <c r="L23" s="152"/>
      <c r="M23" s="152"/>
      <c r="N23" s="152"/>
      <c r="O23" s="152"/>
      <c r="P23" s="147"/>
      <c r="Q23" s="128"/>
    </row>
    <row r="24" ht="21" customHeight="1" spans="1:17">
      <c r="A24" s="148" t="s">
        <v>178</v>
      </c>
      <c r="B24" s="153"/>
      <c r="C24" s="150" t="s">
        <v>179</v>
      </c>
      <c r="D24" s="151">
        <v>982510.18</v>
      </c>
      <c r="E24" s="151">
        <v>0</v>
      </c>
      <c r="F24" s="151">
        <v>0</v>
      </c>
      <c r="G24" s="151">
        <v>0</v>
      </c>
      <c r="H24" s="151">
        <v>0</v>
      </c>
      <c r="I24" s="151">
        <v>982510.18</v>
      </c>
      <c r="J24" s="152"/>
      <c r="K24" s="152"/>
      <c r="L24" s="152"/>
      <c r="M24" s="152"/>
      <c r="N24" s="152"/>
      <c r="O24" s="152"/>
      <c r="P24" s="147"/>
      <c r="Q24" s="128"/>
    </row>
    <row r="25" ht="21" customHeight="1" spans="1:17">
      <c r="A25" s="148" t="s">
        <v>537</v>
      </c>
      <c r="B25" s="153"/>
      <c r="C25" s="150" t="s">
        <v>181</v>
      </c>
      <c r="D25" s="151">
        <v>982510.18</v>
      </c>
      <c r="E25" s="151">
        <v>0</v>
      </c>
      <c r="F25" s="151">
        <v>0</v>
      </c>
      <c r="G25" s="151">
        <v>0</v>
      </c>
      <c r="H25" s="151">
        <v>0</v>
      </c>
      <c r="I25" s="151">
        <v>982510.18</v>
      </c>
      <c r="J25" s="152"/>
      <c r="K25" s="152"/>
      <c r="L25" s="152"/>
      <c r="M25" s="152"/>
      <c r="N25" s="152"/>
      <c r="O25" s="152"/>
      <c r="P25" s="147"/>
      <c r="Q25" s="128"/>
    </row>
    <row r="26" ht="21" customHeight="1" spans="1:17">
      <c r="A26" s="148" t="s">
        <v>182</v>
      </c>
      <c r="B26" s="153"/>
      <c r="C26" s="150" t="s">
        <v>183</v>
      </c>
      <c r="D26" s="151">
        <f>D27+D29</f>
        <v>3314492.16</v>
      </c>
      <c r="E26" s="151"/>
      <c r="F26" s="151"/>
      <c r="G26" s="151"/>
      <c r="H26" s="151"/>
      <c r="I26" s="151">
        <f>I27+I29</f>
        <v>3314492.16</v>
      </c>
      <c r="J26" s="152"/>
      <c r="K26" s="152"/>
      <c r="L26" s="152"/>
      <c r="M26" s="152"/>
      <c r="N26" s="152"/>
      <c r="O26" s="152"/>
      <c r="P26" s="147"/>
      <c r="Q26" s="128"/>
    </row>
    <row r="27" ht="21" customHeight="1" spans="1:17">
      <c r="A27" s="148" t="s">
        <v>184</v>
      </c>
      <c r="B27" s="153"/>
      <c r="C27" s="150" t="s">
        <v>185</v>
      </c>
      <c r="D27" s="154">
        <v>2959368</v>
      </c>
      <c r="E27" s="154"/>
      <c r="F27" s="151"/>
      <c r="G27" s="151"/>
      <c r="H27" s="151"/>
      <c r="I27" s="154">
        <v>2959368</v>
      </c>
      <c r="J27" s="152"/>
      <c r="K27" s="152"/>
      <c r="L27" s="152"/>
      <c r="M27" s="152"/>
      <c r="N27" s="152"/>
      <c r="O27" s="152"/>
      <c r="P27" s="147"/>
      <c r="Q27" s="128"/>
    </row>
    <row r="28" ht="21" customHeight="1" spans="1:17">
      <c r="A28" s="148" t="s">
        <v>186</v>
      </c>
      <c r="B28" s="153"/>
      <c r="C28" s="150" t="s">
        <v>187</v>
      </c>
      <c r="D28" s="154">
        <v>2959368</v>
      </c>
      <c r="E28" s="154"/>
      <c r="F28" s="151"/>
      <c r="G28" s="151"/>
      <c r="H28" s="151"/>
      <c r="I28" s="154">
        <v>2959368</v>
      </c>
      <c r="J28" s="152"/>
      <c r="K28" s="152"/>
      <c r="L28" s="152"/>
      <c r="M28" s="152"/>
      <c r="N28" s="152"/>
      <c r="O28" s="152"/>
      <c r="P28" s="147"/>
      <c r="Q28" s="128"/>
    </row>
    <row r="29" ht="21" customHeight="1" spans="1:17">
      <c r="A29" s="148" t="s">
        <v>188</v>
      </c>
      <c r="B29" s="153"/>
      <c r="C29" s="150" t="s">
        <v>189</v>
      </c>
      <c r="D29" s="154">
        <v>355124.16</v>
      </c>
      <c r="E29" s="154"/>
      <c r="F29" s="151"/>
      <c r="G29" s="151"/>
      <c r="H29" s="151"/>
      <c r="I29" s="154">
        <v>355124.16</v>
      </c>
      <c r="J29" s="152"/>
      <c r="K29" s="152"/>
      <c r="L29" s="152"/>
      <c r="M29" s="152"/>
      <c r="N29" s="152"/>
      <c r="O29" s="152"/>
      <c r="P29" s="147"/>
      <c r="Q29" s="128"/>
    </row>
    <row r="30" ht="21" customHeight="1" spans="1:17">
      <c r="A30" s="148" t="s">
        <v>190</v>
      </c>
      <c r="B30" s="153"/>
      <c r="C30" s="150" t="s">
        <v>191</v>
      </c>
      <c r="D30" s="154">
        <v>355124.16</v>
      </c>
      <c r="E30" s="154"/>
      <c r="F30" s="151"/>
      <c r="G30" s="151"/>
      <c r="H30" s="151"/>
      <c r="I30" s="154">
        <v>355124.16</v>
      </c>
      <c r="J30" s="152"/>
      <c r="K30" s="152"/>
      <c r="L30" s="152"/>
      <c r="M30" s="152"/>
      <c r="N30" s="152"/>
      <c r="O30" s="152"/>
      <c r="P30" s="147"/>
      <c r="Q30" s="128"/>
    </row>
    <row r="31" ht="21" customHeight="1" spans="1:17">
      <c r="A31" s="148" t="s">
        <v>192</v>
      </c>
      <c r="B31" s="153"/>
      <c r="C31" s="150" t="s">
        <v>193</v>
      </c>
      <c r="D31" s="151">
        <v>108213.6</v>
      </c>
      <c r="E31" s="151">
        <v>0</v>
      </c>
      <c r="F31" s="151">
        <v>0</v>
      </c>
      <c r="G31" s="151">
        <v>0</v>
      </c>
      <c r="H31" s="151">
        <v>0</v>
      </c>
      <c r="I31" s="151">
        <v>108213.6</v>
      </c>
      <c r="J31" s="152"/>
      <c r="K31" s="152"/>
      <c r="L31" s="152"/>
      <c r="M31" s="152"/>
      <c r="N31" s="152"/>
      <c r="O31" s="152"/>
      <c r="P31" s="147"/>
      <c r="Q31" s="128"/>
    </row>
    <row r="32" ht="27" customHeight="1" spans="1:17">
      <c r="A32" s="148" t="s">
        <v>194</v>
      </c>
      <c r="B32" s="153"/>
      <c r="C32" s="150" t="s">
        <v>195</v>
      </c>
      <c r="D32" s="151">
        <v>108213.6</v>
      </c>
      <c r="E32" s="151">
        <v>0</v>
      </c>
      <c r="F32" s="151">
        <v>0</v>
      </c>
      <c r="G32" s="151">
        <v>0</v>
      </c>
      <c r="H32" s="151">
        <v>0</v>
      </c>
      <c r="I32" s="151">
        <v>108213.6</v>
      </c>
      <c r="J32" s="152"/>
      <c r="K32" s="152"/>
      <c r="L32" s="152"/>
      <c r="M32" s="152"/>
      <c r="N32" s="152"/>
      <c r="O32" s="152"/>
      <c r="P32" s="147"/>
      <c r="Q32" s="128"/>
    </row>
    <row r="33" ht="27" customHeight="1" spans="1:17">
      <c r="A33" s="148" t="s">
        <v>196</v>
      </c>
      <c r="B33" s="153"/>
      <c r="C33" s="150" t="s">
        <v>197</v>
      </c>
      <c r="D33" s="151">
        <v>108213.6</v>
      </c>
      <c r="E33" s="151">
        <v>0</v>
      </c>
      <c r="F33" s="151">
        <v>0</v>
      </c>
      <c r="G33" s="151">
        <v>0</v>
      </c>
      <c r="H33" s="151">
        <v>0</v>
      </c>
      <c r="I33" s="151">
        <v>108213.6</v>
      </c>
      <c r="J33" s="152"/>
      <c r="K33" s="152"/>
      <c r="L33" s="152"/>
      <c r="M33" s="152"/>
      <c r="N33" s="152"/>
      <c r="O33" s="152"/>
      <c r="P33" s="147"/>
      <c r="Q33" s="128"/>
    </row>
    <row r="34" ht="27" customHeight="1" spans="1:17">
      <c r="A34" s="148" t="s">
        <v>198</v>
      </c>
      <c r="B34" s="153"/>
      <c r="C34" s="150" t="s">
        <v>199</v>
      </c>
      <c r="D34" s="152">
        <v>25378565.76</v>
      </c>
      <c r="E34" s="152">
        <v>0</v>
      </c>
      <c r="F34" s="152">
        <v>0</v>
      </c>
      <c r="G34" s="152">
        <v>0</v>
      </c>
      <c r="H34" s="152">
        <v>0</v>
      </c>
      <c r="I34" s="152">
        <v>25378565.76</v>
      </c>
      <c r="J34" s="152"/>
      <c r="K34" s="152"/>
      <c r="L34" s="152"/>
      <c r="M34" s="152"/>
      <c r="N34" s="152"/>
      <c r="O34" s="152"/>
      <c r="P34" s="147"/>
      <c r="Q34" s="128"/>
    </row>
    <row r="35" ht="27" customHeight="1" spans="1:17">
      <c r="A35" s="148" t="s">
        <v>200</v>
      </c>
      <c r="B35" s="153"/>
      <c r="C35" s="150" t="s">
        <v>201</v>
      </c>
      <c r="D35" s="152">
        <v>25378565.76</v>
      </c>
      <c r="E35" s="152">
        <v>0</v>
      </c>
      <c r="F35" s="152">
        <v>0</v>
      </c>
      <c r="G35" s="152">
        <v>0</v>
      </c>
      <c r="H35" s="152">
        <v>0</v>
      </c>
      <c r="I35" s="152">
        <v>25378565.76</v>
      </c>
      <c r="J35" s="152"/>
      <c r="K35" s="152"/>
      <c r="L35" s="152"/>
      <c r="M35" s="152"/>
      <c r="N35" s="152"/>
      <c r="O35" s="152"/>
      <c r="P35" s="147"/>
      <c r="Q35" s="128"/>
    </row>
    <row r="36" ht="27" customHeight="1" spans="1:17">
      <c r="A36" s="148" t="s">
        <v>202</v>
      </c>
      <c r="B36" s="153"/>
      <c r="C36" s="150" t="s">
        <v>203</v>
      </c>
      <c r="D36" s="155">
        <v>25378565.76</v>
      </c>
      <c r="E36" s="155">
        <v>0</v>
      </c>
      <c r="F36" s="155">
        <v>0</v>
      </c>
      <c r="G36" s="155">
        <v>0</v>
      </c>
      <c r="H36" s="155">
        <v>0</v>
      </c>
      <c r="I36" s="155">
        <v>25378565.76</v>
      </c>
      <c r="J36" s="155"/>
      <c r="K36" s="155"/>
      <c r="L36" s="155"/>
      <c r="M36" s="155"/>
      <c r="N36" s="155"/>
      <c r="O36" s="155"/>
      <c r="P36" s="147"/>
      <c r="Q36" s="128"/>
    </row>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73" orientation="landscape" verticalDpi="300"/>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6"/>
  <sheetViews>
    <sheetView showGridLines="0" showZeros="0" zoomScale="115" zoomScaleNormal="115" topLeftCell="C1" workbookViewId="0">
      <selection activeCell="D20" sqref="D20"/>
    </sheetView>
  </sheetViews>
  <sheetFormatPr defaultColWidth="9.16666666666667" defaultRowHeight="12.75" customHeight="1" outlineLevelRow="5"/>
  <cols>
    <col min="1" max="1" width="26.1666666666667" style="1" customWidth="1"/>
    <col min="2" max="2" width="20.3333333333333" style="1" customWidth="1"/>
    <col min="3" max="3" width="60.3333333333333" style="1" customWidth="1"/>
    <col min="4" max="15" width="12.3333333333333" style="1" customWidth="1"/>
    <col min="16" max="16384" width="9.16666666666667" style="1"/>
  </cols>
  <sheetData>
    <row r="1" customFormat="1" ht="18" customHeight="1" spans="22:22">
      <c r="V1" s="122" t="s">
        <v>562</v>
      </c>
    </row>
    <row r="2" customFormat="1" ht="32.25" customHeight="1" spans="1:22">
      <c r="A2" s="129" t="s">
        <v>563</v>
      </c>
      <c r="B2" s="129"/>
      <c r="C2" s="129"/>
      <c r="D2" s="129"/>
      <c r="E2" s="129"/>
      <c r="F2" s="129"/>
      <c r="G2" s="129"/>
      <c r="H2" s="129"/>
      <c r="I2" s="129"/>
      <c r="J2" s="129"/>
      <c r="K2" s="129"/>
      <c r="L2" s="129"/>
      <c r="M2" s="129"/>
      <c r="N2" s="129"/>
      <c r="O2" s="129"/>
      <c r="P2" s="129"/>
      <c r="Q2" s="129"/>
      <c r="R2" s="129"/>
      <c r="S2" s="129"/>
      <c r="T2" s="129"/>
      <c r="U2" s="129"/>
      <c r="V2" s="129"/>
    </row>
    <row r="3" s="69" customFormat="1" ht="11.25" customHeight="1" spans="22:22">
      <c r="V3" s="69" t="s">
        <v>87</v>
      </c>
    </row>
    <row r="4" s="69" customFormat="1" ht="29.25" customHeight="1" spans="1:22">
      <c r="A4" s="130" t="s">
        <v>142</v>
      </c>
      <c r="B4" s="130" t="s">
        <v>88</v>
      </c>
      <c r="C4" s="130" t="s">
        <v>143</v>
      </c>
      <c r="D4" s="130" t="s">
        <v>559</v>
      </c>
      <c r="E4" s="131" t="s">
        <v>231</v>
      </c>
      <c r="F4" s="132"/>
      <c r="G4" s="132"/>
      <c r="H4" s="133"/>
      <c r="I4" s="136" t="s">
        <v>232</v>
      </c>
      <c r="J4" s="137"/>
      <c r="K4" s="137"/>
      <c r="L4" s="137"/>
      <c r="M4" s="137"/>
      <c r="N4" s="137"/>
      <c r="O4" s="137"/>
      <c r="P4" s="137"/>
      <c r="Q4" s="137"/>
      <c r="R4" s="139"/>
      <c r="S4" s="140" t="s">
        <v>233</v>
      </c>
      <c r="T4" s="140" t="s">
        <v>234</v>
      </c>
      <c r="U4" s="140" t="s">
        <v>235</v>
      </c>
      <c r="V4" s="141" t="s">
        <v>236</v>
      </c>
    </row>
    <row r="5" s="69" customFormat="1" ht="54.75" customHeight="1" spans="1:22">
      <c r="A5" s="130"/>
      <c r="B5" s="130"/>
      <c r="C5" s="130"/>
      <c r="D5" s="130"/>
      <c r="E5" s="130" t="s">
        <v>210</v>
      </c>
      <c r="F5" s="134" t="s">
        <v>237</v>
      </c>
      <c r="G5" s="134" t="s">
        <v>238</v>
      </c>
      <c r="H5" s="134" t="s">
        <v>239</v>
      </c>
      <c r="I5" s="130" t="s">
        <v>210</v>
      </c>
      <c r="J5" s="138" t="s">
        <v>547</v>
      </c>
      <c r="K5" s="138" t="s">
        <v>239</v>
      </c>
      <c r="L5" s="138" t="s">
        <v>242</v>
      </c>
      <c r="M5" s="138" t="s">
        <v>243</v>
      </c>
      <c r="N5" s="138" t="s">
        <v>244</v>
      </c>
      <c r="O5" s="138" t="s">
        <v>245</v>
      </c>
      <c r="P5" s="138" t="s">
        <v>246</v>
      </c>
      <c r="Q5" s="138" t="s">
        <v>247</v>
      </c>
      <c r="R5" s="142" t="s">
        <v>248</v>
      </c>
      <c r="S5" s="143"/>
      <c r="T5" s="143"/>
      <c r="U5" s="143"/>
      <c r="V5" s="144"/>
    </row>
    <row r="6" s="104" customFormat="1" ht="27.95" customHeight="1" spans="1:22">
      <c r="A6" s="117"/>
      <c r="B6" s="118" t="s">
        <v>104</v>
      </c>
      <c r="C6" s="119" t="s">
        <v>105</v>
      </c>
      <c r="D6" s="135"/>
      <c r="E6" s="120" t="s">
        <v>384</v>
      </c>
      <c r="F6" s="121"/>
      <c r="G6" s="121"/>
      <c r="H6" s="121"/>
      <c r="I6" s="121"/>
      <c r="J6" s="121"/>
      <c r="K6" s="121"/>
      <c r="L6" s="121"/>
      <c r="M6" s="121"/>
      <c r="N6" s="121"/>
      <c r="O6" s="121"/>
      <c r="P6" s="121"/>
      <c r="Q6" s="121"/>
      <c r="R6" s="121"/>
      <c r="S6" s="121"/>
      <c r="T6" s="121"/>
      <c r="U6" s="121"/>
      <c r="V6" s="121"/>
    </row>
  </sheetData>
  <sheetProtection formatCells="0" formatColumns="0" formatRows="0"/>
  <mergeCells count="11">
    <mergeCell ref="A2:V2"/>
    <mergeCell ref="E4:H4"/>
    <mergeCell ref="I4:R4"/>
    <mergeCell ref="A4:A5"/>
    <mergeCell ref="B4:B5"/>
    <mergeCell ref="C4:C5"/>
    <mergeCell ref="D4:D5"/>
    <mergeCell ref="S4:S5"/>
    <mergeCell ref="T4:T5"/>
    <mergeCell ref="U4:U5"/>
    <mergeCell ref="V4:V5"/>
  </mergeCells>
  <printOptions horizontalCentered="1"/>
  <pageMargins left="0.196850393700787" right="0.196850393700787" top="0.78740157480315" bottom="0.590551181102362" header="0" footer="0"/>
  <pageSetup paperSize="9" scale="54" orientation="landscape" verticalDpi="300"/>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8"/>
  <sheetViews>
    <sheetView showGridLines="0" showZeros="0" topLeftCell="B1" workbookViewId="0">
      <selection activeCell="F31" sqref="F31"/>
    </sheetView>
  </sheetViews>
  <sheetFormatPr defaultColWidth="9.16666666666667" defaultRowHeight="12.75" customHeight="1" outlineLevelRow="7"/>
  <cols>
    <col min="1" max="1" width="26" style="1" customWidth="1"/>
    <col min="2" max="2" width="16.3333333333333" style="1" customWidth="1"/>
    <col min="3" max="3" width="59.6666666666667" style="1" customWidth="1"/>
    <col min="4" max="4" width="16.5" style="1" customWidth="1"/>
    <col min="5" max="16" width="12.3333333333333" style="1" customWidth="1"/>
    <col min="17" max="16384" width="9.16666666666667" style="1"/>
  </cols>
  <sheetData>
    <row r="1" ht="23.25" customHeight="1" spans="1:18">
      <c r="A1" s="105"/>
      <c r="B1" s="105"/>
      <c r="C1" s="105"/>
      <c r="D1" s="105"/>
      <c r="E1" s="105"/>
      <c r="F1" s="105"/>
      <c r="G1" s="105"/>
      <c r="H1" s="105"/>
      <c r="I1" s="105"/>
      <c r="J1" s="105"/>
      <c r="K1" s="105"/>
      <c r="L1" s="105"/>
      <c r="M1" s="105"/>
      <c r="N1" s="105"/>
      <c r="O1"/>
      <c r="P1" s="122" t="s">
        <v>564</v>
      </c>
      <c r="Q1" s="126"/>
      <c r="R1" s="126"/>
    </row>
    <row r="2" s="103" customFormat="1" ht="23.25" customHeight="1" spans="1:18">
      <c r="A2" s="106" t="s">
        <v>565</v>
      </c>
      <c r="B2" s="106"/>
      <c r="C2" s="106"/>
      <c r="D2" s="106"/>
      <c r="E2" s="106"/>
      <c r="F2" s="106"/>
      <c r="G2" s="106"/>
      <c r="H2" s="106"/>
      <c r="I2" s="106"/>
      <c r="J2" s="106"/>
      <c r="K2" s="106"/>
      <c r="L2" s="106"/>
      <c r="M2" s="106"/>
      <c r="N2" s="106"/>
      <c r="O2" s="106"/>
      <c r="P2" s="106"/>
      <c r="Q2" s="127"/>
      <c r="R2" s="127"/>
    </row>
    <row r="3" s="104" customFormat="1" ht="23.25" customHeight="1" spans="1:18">
      <c r="A3" s="107"/>
      <c r="B3" s="108"/>
      <c r="C3" s="108"/>
      <c r="D3" s="108"/>
      <c r="E3" s="108"/>
      <c r="F3" s="108"/>
      <c r="G3" s="108"/>
      <c r="H3" s="108"/>
      <c r="I3" s="123"/>
      <c r="J3" s="123"/>
      <c r="K3" s="123"/>
      <c r="L3" s="123"/>
      <c r="M3" s="123"/>
      <c r="N3" s="123"/>
      <c r="O3" s="69"/>
      <c r="P3" s="124" t="s">
        <v>87</v>
      </c>
      <c r="Q3" s="128"/>
      <c r="R3" s="128"/>
    </row>
    <row r="4" s="104" customFormat="1" ht="25.5" customHeight="1" spans="1:18">
      <c r="A4" s="109" t="s">
        <v>142</v>
      </c>
      <c r="B4" s="109" t="s">
        <v>88</v>
      </c>
      <c r="C4" s="110" t="s">
        <v>143</v>
      </c>
      <c r="D4" s="111" t="s">
        <v>144</v>
      </c>
      <c r="E4" s="112" t="s">
        <v>527</v>
      </c>
      <c r="F4" s="113" t="s">
        <v>528</v>
      </c>
      <c r="G4" s="112" t="s">
        <v>529</v>
      </c>
      <c r="H4" s="112" t="s">
        <v>530</v>
      </c>
      <c r="I4" s="115" t="s">
        <v>531</v>
      </c>
      <c r="J4" s="115" t="s">
        <v>532</v>
      </c>
      <c r="K4" s="115" t="s">
        <v>246</v>
      </c>
      <c r="L4" s="115" t="s">
        <v>533</v>
      </c>
      <c r="M4" s="115" t="s">
        <v>239</v>
      </c>
      <c r="N4" s="115" t="s">
        <v>247</v>
      </c>
      <c r="O4" s="115" t="s">
        <v>242</v>
      </c>
      <c r="P4" s="109" t="s">
        <v>248</v>
      </c>
      <c r="Q4" s="123"/>
      <c r="R4" s="123"/>
    </row>
    <row r="5" s="104" customFormat="1" ht="14.25" customHeight="1" spans="1:18">
      <c r="A5" s="109"/>
      <c r="B5" s="109"/>
      <c r="C5" s="114"/>
      <c r="D5" s="109"/>
      <c r="E5" s="115"/>
      <c r="F5" s="116"/>
      <c r="G5" s="115"/>
      <c r="H5" s="115"/>
      <c r="I5" s="115"/>
      <c r="J5" s="115"/>
      <c r="K5" s="115"/>
      <c r="L5" s="115"/>
      <c r="M5" s="115"/>
      <c r="N5" s="115"/>
      <c r="O5" s="115"/>
      <c r="P5" s="109"/>
      <c r="Q5" s="123"/>
      <c r="R5" s="123"/>
    </row>
    <row r="6" s="104" customFormat="1" ht="14.25" customHeight="1" spans="1:18">
      <c r="A6" s="109"/>
      <c r="B6" s="109"/>
      <c r="C6" s="114"/>
      <c r="D6" s="109"/>
      <c r="E6" s="115"/>
      <c r="F6" s="116"/>
      <c r="G6" s="115"/>
      <c r="H6" s="115"/>
      <c r="I6" s="115"/>
      <c r="J6" s="115"/>
      <c r="K6" s="115"/>
      <c r="L6" s="115"/>
      <c r="M6" s="115"/>
      <c r="N6" s="115"/>
      <c r="O6" s="115"/>
      <c r="P6" s="109"/>
      <c r="Q6" s="123"/>
      <c r="R6" s="123"/>
    </row>
    <row r="7" s="104" customFormat="1" ht="24" customHeight="1" spans="1:18">
      <c r="A7" s="117"/>
      <c r="B7" s="118" t="s">
        <v>104</v>
      </c>
      <c r="C7" s="119" t="s">
        <v>105</v>
      </c>
      <c r="D7" s="120" t="s">
        <v>384</v>
      </c>
      <c r="E7" s="121"/>
      <c r="F7" s="121"/>
      <c r="G7" s="121"/>
      <c r="H7" s="121"/>
      <c r="I7" s="125"/>
      <c r="J7" s="125"/>
      <c r="K7" s="125"/>
      <c r="L7" s="125"/>
      <c r="M7" s="125"/>
      <c r="N7" s="125"/>
      <c r="O7" s="125"/>
      <c r="P7" s="125"/>
      <c r="Q7" s="128"/>
      <c r="R7" s="128"/>
    </row>
    <row r="8" ht="24" customHeight="1"/>
  </sheetData>
  <sheetProtection formatCells="0" formatColumns="0" formatRows="0"/>
  <mergeCells count="16">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s>
  <printOptions horizontalCentered="1"/>
  <pageMargins left="0.196850393700787" right="0.196850393700787" top="0.78740157480315" bottom="0.590551181102362" header="0" footer="0"/>
  <pageSetup paperSize="9" scale="66" orientation="landscape" verticalDpi="300"/>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1"/>
  <sheetViews>
    <sheetView showGridLines="0" showZeros="0" workbookViewId="0">
      <selection activeCell="L18" sqref="L18"/>
    </sheetView>
  </sheetViews>
  <sheetFormatPr defaultColWidth="9" defaultRowHeight="11.25" outlineLevelCol="7"/>
  <cols>
    <col min="1" max="8" width="18.8333333333333" style="1" customWidth="1"/>
    <col min="9" max="16384" width="9" style="1"/>
  </cols>
  <sheetData>
    <row r="1" ht="12" spans="8:8">
      <c r="H1" s="70" t="s">
        <v>566</v>
      </c>
    </row>
    <row r="2" ht="27" spans="1:8">
      <c r="A2" s="71" t="s">
        <v>567</v>
      </c>
      <c r="B2" s="72"/>
      <c r="C2" s="72"/>
      <c r="D2" s="72"/>
      <c r="E2" s="72"/>
      <c r="F2" s="72"/>
      <c r="G2" s="72"/>
      <c r="H2" s="72"/>
    </row>
    <row r="3" ht="20.25" spans="1:8">
      <c r="A3" s="3" t="s">
        <v>568</v>
      </c>
      <c r="B3" s="3"/>
      <c r="C3" s="3"/>
      <c r="D3" s="3"/>
      <c r="E3" s="3"/>
      <c r="F3" s="3"/>
      <c r="G3" s="3"/>
      <c r="H3" s="3"/>
    </row>
    <row r="4" ht="14.25" spans="1:8">
      <c r="A4" s="39" t="s">
        <v>569</v>
      </c>
      <c r="B4" s="39"/>
      <c r="C4" s="39"/>
      <c r="D4" s="39"/>
      <c r="E4" s="73"/>
      <c r="F4" s="39" t="s">
        <v>570</v>
      </c>
      <c r="G4" s="39"/>
      <c r="H4" s="39"/>
    </row>
    <row r="5" ht="14.25" spans="1:8">
      <c r="A5" s="6" t="s">
        <v>571</v>
      </c>
      <c r="B5" s="7" t="s">
        <v>572</v>
      </c>
      <c r="C5" s="7"/>
      <c r="D5" s="7" t="s">
        <v>573</v>
      </c>
      <c r="E5" s="7"/>
      <c r="F5" s="7"/>
      <c r="G5" s="7"/>
      <c r="H5" s="7"/>
    </row>
    <row r="6" ht="14.25" spans="1:8">
      <c r="A6" s="6"/>
      <c r="B6" s="7" t="s">
        <v>574</v>
      </c>
      <c r="C6" s="7"/>
      <c r="D6" s="7" t="s">
        <v>575</v>
      </c>
      <c r="E6" s="7"/>
      <c r="F6" s="7" t="s">
        <v>576</v>
      </c>
      <c r="G6" s="7">
        <v>13974053750</v>
      </c>
      <c r="H6" s="7"/>
    </row>
    <row r="7" ht="14.25" spans="1:8">
      <c r="A7" s="6"/>
      <c r="B7" s="7" t="s">
        <v>577</v>
      </c>
      <c r="C7" s="7"/>
      <c r="D7" s="7">
        <v>4755</v>
      </c>
      <c r="E7" s="7"/>
      <c r="F7" s="7" t="s">
        <v>578</v>
      </c>
      <c r="G7" s="7">
        <v>4755</v>
      </c>
      <c r="H7" s="7"/>
    </row>
    <row r="8" ht="14.25" spans="1:8">
      <c r="A8" s="6"/>
      <c r="B8" s="7" t="s">
        <v>579</v>
      </c>
      <c r="C8" s="7"/>
      <c r="D8" s="7" t="s">
        <v>580</v>
      </c>
      <c r="E8" s="7"/>
      <c r="F8" s="7"/>
      <c r="G8" s="7"/>
      <c r="H8" s="7"/>
    </row>
    <row r="9" ht="14.25" spans="1:8">
      <c r="A9" s="6"/>
      <c r="B9" s="11" t="s">
        <v>581</v>
      </c>
      <c r="C9" s="11"/>
      <c r="D9" s="11"/>
      <c r="E9" s="11"/>
      <c r="F9" s="11"/>
      <c r="G9" s="11"/>
      <c r="H9" s="11"/>
    </row>
    <row r="10" ht="27" spans="1:8">
      <c r="A10" s="6"/>
      <c r="B10" s="7" t="s">
        <v>582</v>
      </c>
      <c r="C10" s="7"/>
      <c r="D10" s="7" t="s">
        <v>91</v>
      </c>
      <c r="E10" s="12" t="s">
        <v>92</v>
      </c>
      <c r="F10" s="7" t="s">
        <v>583</v>
      </c>
      <c r="G10" s="7" t="s">
        <v>584</v>
      </c>
      <c r="H10" s="7"/>
    </row>
    <row r="11" ht="14.25" spans="1:8">
      <c r="A11" s="6"/>
      <c r="B11" s="7">
        <v>73681.07</v>
      </c>
      <c r="C11" s="7"/>
      <c r="D11" s="74">
        <v>72500.59</v>
      </c>
      <c r="E11" s="75">
        <v>0</v>
      </c>
      <c r="F11" s="7"/>
      <c r="G11" s="7">
        <v>1180.48</v>
      </c>
      <c r="H11" s="7"/>
    </row>
    <row r="12" ht="14.25" spans="1:8">
      <c r="A12" s="6"/>
      <c r="B12" s="11" t="s">
        <v>585</v>
      </c>
      <c r="C12" s="11"/>
      <c r="D12" s="11"/>
      <c r="E12" s="11"/>
      <c r="F12" s="11"/>
      <c r="G12" s="11"/>
      <c r="H12" s="11"/>
    </row>
    <row r="13" ht="14.25" spans="1:8">
      <c r="A13" s="6"/>
      <c r="B13" s="7" t="s">
        <v>586</v>
      </c>
      <c r="C13" s="7"/>
      <c r="D13" s="7" t="s">
        <v>231</v>
      </c>
      <c r="E13" s="7"/>
      <c r="F13" s="7" t="s">
        <v>232</v>
      </c>
      <c r="G13" s="7"/>
      <c r="H13" s="7"/>
    </row>
    <row r="14" ht="14.25" spans="1:8">
      <c r="A14" s="6"/>
      <c r="B14" s="7">
        <v>73681.07</v>
      </c>
      <c r="C14" s="7"/>
      <c r="D14" s="76">
        <v>55070.27</v>
      </c>
      <c r="E14" s="76"/>
      <c r="F14" s="7">
        <f>B14-D14</f>
        <v>18610.8</v>
      </c>
      <c r="G14" s="7"/>
      <c r="H14" s="7"/>
    </row>
    <row r="15" ht="14.25" spans="1:8">
      <c r="A15" s="6"/>
      <c r="B15" s="7" t="s">
        <v>587</v>
      </c>
      <c r="C15" s="7"/>
      <c r="D15" s="11" t="s">
        <v>588</v>
      </c>
      <c r="E15" s="11"/>
      <c r="F15" s="11"/>
      <c r="G15" s="11"/>
      <c r="H15" s="11"/>
    </row>
    <row r="16" ht="14.25" spans="1:8">
      <c r="A16" s="6"/>
      <c r="B16" s="7" t="s">
        <v>210</v>
      </c>
      <c r="C16" s="7"/>
      <c r="D16" s="7" t="s">
        <v>589</v>
      </c>
      <c r="E16" s="7"/>
      <c r="F16" s="7" t="s">
        <v>590</v>
      </c>
      <c r="G16" s="7"/>
      <c r="H16" s="7" t="s">
        <v>287</v>
      </c>
    </row>
    <row r="17" ht="14.25" spans="1:8">
      <c r="A17" s="6"/>
      <c r="B17" s="7">
        <v>65.1</v>
      </c>
      <c r="C17" s="7"/>
      <c r="D17" s="7">
        <v>0</v>
      </c>
      <c r="E17" s="7"/>
      <c r="F17" s="7">
        <v>0</v>
      </c>
      <c r="G17" s="7"/>
      <c r="H17" s="7">
        <v>65.1</v>
      </c>
    </row>
    <row r="18" ht="91.5" customHeight="1" spans="1:8">
      <c r="A18" s="6" t="s">
        <v>591</v>
      </c>
      <c r="B18" s="8" t="s">
        <v>592</v>
      </c>
      <c r="C18" s="8"/>
      <c r="D18" s="8"/>
      <c r="E18" s="8"/>
      <c r="F18" s="8"/>
      <c r="G18" s="8"/>
      <c r="H18" s="8"/>
    </row>
    <row r="19" ht="14.25" spans="1:8">
      <c r="A19" s="77" t="s">
        <v>593</v>
      </c>
      <c r="B19" s="11" t="s">
        <v>594</v>
      </c>
      <c r="C19" s="11"/>
      <c r="D19" s="11" t="s">
        <v>595</v>
      </c>
      <c r="E19" s="11" t="s">
        <v>596</v>
      </c>
      <c r="F19" s="11"/>
      <c r="G19" s="11" t="s">
        <v>597</v>
      </c>
      <c r="H19" s="11"/>
    </row>
    <row r="20" ht="13.5" spans="1:8">
      <c r="A20" s="78"/>
      <c r="B20" s="79" t="s">
        <v>598</v>
      </c>
      <c r="C20" s="80"/>
      <c r="D20" s="12" t="s">
        <v>599</v>
      </c>
      <c r="E20" s="81" t="s">
        <v>600</v>
      </c>
      <c r="F20" s="82"/>
      <c r="G20" s="83" t="s">
        <v>601</v>
      </c>
      <c r="H20" s="84"/>
    </row>
    <row r="21" ht="13.5" spans="1:8">
      <c r="A21" s="78"/>
      <c r="B21" s="85"/>
      <c r="C21" s="86"/>
      <c r="D21" s="12"/>
      <c r="E21" s="81" t="s">
        <v>602</v>
      </c>
      <c r="F21" s="82"/>
      <c r="G21" s="83" t="s">
        <v>603</v>
      </c>
      <c r="H21" s="84"/>
    </row>
    <row r="22" ht="13.5" spans="1:8">
      <c r="A22" s="78"/>
      <c r="B22" s="85"/>
      <c r="C22" s="86"/>
      <c r="D22" s="12"/>
      <c r="E22" s="81" t="s">
        <v>604</v>
      </c>
      <c r="F22" s="82"/>
      <c r="G22" s="83" t="s">
        <v>605</v>
      </c>
      <c r="H22" s="84"/>
    </row>
    <row r="23" ht="13.5" spans="1:8">
      <c r="A23" s="78"/>
      <c r="B23" s="85"/>
      <c r="C23" s="86"/>
      <c r="D23" s="12"/>
      <c r="E23" s="63" t="s">
        <v>606</v>
      </c>
      <c r="F23" s="63"/>
      <c r="G23" s="83" t="s">
        <v>607</v>
      </c>
      <c r="H23" s="84"/>
    </row>
    <row r="24" ht="12" customHeight="1" spans="1:8">
      <c r="A24" s="78"/>
      <c r="B24" s="85"/>
      <c r="C24" s="86"/>
      <c r="D24" s="87" t="s">
        <v>608</v>
      </c>
      <c r="E24" s="81" t="s">
        <v>609</v>
      </c>
      <c r="F24" s="82"/>
      <c r="G24" s="83" t="s">
        <v>610</v>
      </c>
      <c r="H24" s="88"/>
    </row>
    <row r="25" ht="13.5" customHeight="1" spans="1:8">
      <c r="A25" s="78"/>
      <c r="B25" s="85"/>
      <c r="C25" s="86"/>
      <c r="D25" s="89"/>
      <c r="E25" s="81" t="s">
        <v>611</v>
      </c>
      <c r="F25" s="82"/>
      <c r="G25" s="83" t="s">
        <v>610</v>
      </c>
      <c r="H25" s="88"/>
    </row>
    <row r="26" ht="13.5" customHeight="1" spans="1:8">
      <c r="A26" s="78"/>
      <c r="B26" s="85"/>
      <c r="C26" s="86"/>
      <c r="D26" s="90"/>
      <c r="E26" s="81" t="s">
        <v>612</v>
      </c>
      <c r="F26" s="82"/>
      <c r="G26" s="83">
        <v>1</v>
      </c>
      <c r="H26" s="88"/>
    </row>
    <row r="27" ht="24" customHeight="1" spans="1:8">
      <c r="A27" s="78"/>
      <c r="B27" s="85"/>
      <c r="C27" s="86"/>
      <c r="D27" s="12" t="s">
        <v>613</v>
      </c>
      <c r="E27" s="81" t="s">
        <v>614</v>
      </c>
      <c r="F27" s="82"/>
      <c r="G27" s="83" t="s">
        <v>614</v>
      </c>
      <c r="H27" s="88"/>
    </row>
    <row r="28" ht="14.25" spans="1:8">
      <c r="A28" s="78"/>
      <c r="B28" s="35"/>
      <c r="C28" s="37"/>
      <c r="D28" s="7" t="s">
        <v>615</v>
      </c>
      <c r="E28" s="81" t="s">
        <v>616</v>
      </c>
      <c r="F28" s="48"/>
      <c r="G28" s="83" t="s">
        <v>617</v>
      </c>
      <c r="H28" s="84"/>
    </row>
    <row r="29" ht="14.25" spans="1:8">
      <c r="A29" s="78"/>
      <c r="B29" s="11" t="s">
        <v>594</v>
      </c>
      <c r="C29" s="11"/>
      <c r="D29" s="11" t="s">
        <v>595</v>
      </c>
      <c r="E29" s="11" t="s">
        <v>596</v>
      </c>
      <c r="F29" s="11"/>
      <c r="G29" s="11" t="s">
        <v>597</v>
      </c>
      <c r="H29" s="11"/>
    </row>
    <row r="30" ht="14.25" spans="1:8">
      <c r="A30" s="78"/>
      <c r="B30" s="79" t="s">
        <v>618</v>
      </c>
      <c r="C30" s="80"/>
      <c r="D30" s="32" t="s">
        <v>619</v>
      </c>
      <c r="E30" s="81" t="s">
        <v>620</v>
      </c>
      <c r="F30" s="48"/>
      <c r="G30" s="83"/>
      <c r="H30" s="84"/>
    </row>
    <row r="31" ht="42.75" customHeight="1" spans="1:8">
      <c r="A31" s="78"/>
      <c r="B31" s="91"/>
      <c r="C31" s="86"/>
      <c r="D31" s="87" t="s">
        <v>621</v>
      </c>
      <c r="E31" s="81" t="s">
        <v>622</v>
      </c>
      <c r="F31" s="82"/>
      <c r="G31" s="83" t="s">
        <v>623</v>
      </c>
      <c r="H31" s="84"/>
    </row>
    <row r="32" ht="42.75" customHeight="1" spans="1:8">
      <c r="A32" s="78"/>
      <c r="B32" s="91"/>
      <c r="C32" s="86"/>
      <c r="D32" s="89"/>
      <c r="E32" s="81" t="s">
        <v>624</v>
      </c>
      <c r="F32" s="82"/>
      <c r="G32" s="83" t="s">
        <v>625</v>
      </c>
      <c r="H32" s="84"/>
    </row>
    <row r="33" ht="42.75" customHeight="1" spans="1:8">
      <c r="A33" s="78"/>
      <c r="B33" s="91"/>
      <c r="C33" s="86"/>
      <c r="D33" s="92"/>
      <c r="E33" s="81" t="s">
        <v>626</v>
      </c>
      <c r="F33" s="48"/>
      <c r="G33" s="83" t="s">
        <v>627</v>
      </c>
      <c r="H33" s="84"/>
    </row>
    <row r="34" customHeight="1" spans="1:8">
      <c r="A34" s="78"/>
      <c r="B34" s="91"/>
      <c r="C34" s="86"/>
      <c r="D34" s="12" t="s">
        <v>628</v>
      </c>
      <c r="E34" s="93" t="s">
        <v>629</v>
      </c>
      <c r="F34" s="94"/>
      <c r="G34" s="95" t="s">
        <v>630</v>
      </c>
      <c r="H34" s="80"/>
    </row>
    <row r="35" ht="21" customHeight="1" spans="1:8">
      <c r="A35" s="78"/>
      <c r="B35" s="91"/>
      <c r="C35" s="86"/>
      <c r="D35" s="12"/>
      <c r="E35" s="96"/>
      <c r="F35" s="97"/>
      <c r="G35" s="98"/>
      <c r="H35" s="37"/>
    </row>
    <row r="36" ht="34.5" customHeight="1" spans="1:8">
      <c r="A36" s="78"/>
      <c r="B36" s="91"/>
      <c r="C36" s="86"/>
      <c r="D36" s="12" t="s">
        <v>631</v>
      </c>
      <c r="E36" s="63" t="s">
        <v>632</v>
      </c>
      <c r="F36" s="63"/>
      <c r="G36" s="99" t="s">
        <v>632</v>
      </c>
      <c r="H36" s="100"/>
    </row>
    <row r="37" ht="13.5" spans="1:8">
      <c r="A37" s="78"/>
      <c r="B37" s="91"/>
      <c r="C37" s="86"/>
      <c r="D37" s="12" t="s">
        <v>633</v>
      </c>
      <c r="E37" s="63" t="s">
        <v>634</v>
      </c>
      <c r="F37" s="63"/>
      <c r="G37" s="83">
        <v>0.95</v>
      </c>
      <c r="H37" s="84"/>
    </row>
    <row r="38" ht="13.5" spans="1:8">
      <c r="A38" s="78"/>
      <c r="B38" s="91"/>
      <c r="C38" s="86"/>
      <c r="D38" s="12"/>
      <c r="E38" s="81" t="s">
        <v>635</v>
      </c>
      <c r="F38" s="82"/>
      <c r="G38" s="83">
        <v>0.95</v>
      </c>
      <c r="H38" s="84"/>
    </row>
    <row r="39" ht="13.5" spans="1:8">
      <c r="A39" s="101"/>
      <c r="B39" s="35"/>
      <c r="C39" s="37"/>
      <c r="D39" s="12"/>
      <c r="E39" s="63" t="s">
        <v>636</v>
      </c>
      <c r="F39" s="63"/>
      <c r="G39" s="83">
        <v>0.95</v>
      </c>
      <c r="H39" s="84"/>
    </row>
    <row r="40" ht="30" spans="1:8">
      <c r="A40" s="6" t="s">
        <v>637</v>
      </c>
      <c r="B40" s="8"/>
      <c r="C40" s="8"/>
      <c r="D40" s="8"/>
      <c r="E40" s="8"/>
      <c r="F40" s="8"/>
      <c r="G40" s="8"/>
      <c r="H40" s="8"/>
    </row>
    <row r="41" ht="30" spans="1:8">
      <c r="A41" s="6" t="s">
        <v>638</v>
      </c>
      <c r="B41" s="102" t="s">
        <v>639</v>
      </c>
      <c r="C41" s="102"/>
      <c r="D41" s="102"/>
      <c r="E41" s="102"/>
      <c r="F41" s="102"/>
      <c r="G41" s="102"/>
      <c r="H41" s="102"/>
    </row>
  </sheetData>
  <sheetProtection formatCells="0" formatColumns="0" formatRows="0"/>
  <mergeCells count="88">
    <mergeCell ref="A2:H2"/>
    <mergeCell ref="A3:H3"/>
    <mergeCell ref="A4:E4"/>
    <mergeCell ref="F4:H4"/>
    <mergeCell ref="B5:C5"/>
    <mergeCell ref="D5:H5"/>
    <mergeCell ref="B6:C6"/>
    <mergeCell ref="D6:E6"/>
    <mergeCell ref="G6:H6"/>
    <mergeCell ref="B7:C7"/>
    <mergeCell ref="D7:E7"/>
    <mergeCell ref="G7:H7"/>
    <mergeCell ref="B8:C8"/>
    <mergeCell ref="D8:H8"/>
    <mergeCell ref="B9:H9"/>
    <mergeCell ref="B10:C10"/>
    <mergeCell ref="G10:H10"/>
    <mergeCell ref="B11:C11"/>
    <mergeCell ref="G11:H11"/>
    <mergeCell ref="B12:H12"/>
    <mergeCell ref="B13:C13"/>
    <mergeCell ref="D13:E13"/>
    <mergeCell ref="F13:H13"/>
    <mergeCell ref="B14:C14"/>
    <mergeCell ref="D14:E14"/>
    <mergeCell ref="F14:H14"/>
    <mergeCell ref="B15:C15"/>
    <mergeCell ref="D15:H15"/>
    <mergeCell ref="B16:C16"/>
    <mergeCell ref="D16:E16"/>
    <mergeCell ref="F16:G16"/>
    <mergeCell ref="B17:C17"/>
    <mergeCell ref="D17:E17"/>
    <mergeCell ref="F17:G17"/>
    <mergeCell ref="B18:H18"/>
    <mergeCell ref="B19:C19"/>
    <mergeCell ref="E19:F19"/>
    <mergeCell ref="G19:H19"/>
    <mergeCell ref="E20:F20"/>
    <mergeCell ref="G20:H20"/>
    <mergeCell ref="E21:F21"/>
    <mergeCell ref="G21:H21"/>
    <mergeCell ref="E22:F22"/>
    <mergeCell ref="G22:H22"/>
    <mergeCell ref="E23:F23"/>
    <mergeCell ref="G23:H23"/>
    <mergeCell ref="E24:F24"/>
    <mergeCell ref="G24:H24"/>
    <mergeCell ref="E25:F25"/>
    <mergeCell ref="G25:H25"/>
    <mergeCell ref="E26:F26"/>
    <mergeCell ref="G26:H26"/>
    <mergeCell ref="E27:F27"/>
    <mergeCell ref="G27:H27"/>
    <mergeCell ref="E28:F28"/>
    <mergeCell ref="G28:H28"/>
    <mergeCell ref="B29:C29"/>
    <mergeCell ref="E29:F29"/>
    <mergeCell ref="G29:H29"/>
    <mergeCell ref="E30:F30"/>
    <mergeCell ref="G30:H30"/>
    <mergeCell ref="E31:F31"/>
    <mergeCell ref="G31:H31"/>
    <mergeCell ref="E32:F32"/>
    <mergeCell ref="G32:H32"/>
    <mergeCell ref="E33:F33"/>
    <mergeCell ref="G33:H33"/>
    <mergeCell ref="E36:F36"/>
    <mergeCell ref="G36:H36"/>
    <mergeCell ref="E37:F37"/>
    <mergeCell ref="G37:H37"/>
    <mergeCell ref="E38:F38"/>
    <mergeCell ref="G38:H38"/>
    <mergeCell ref="E39:F39"/>
    <mergeCell ref="G39:H39"/>
    <mergeCell ref="B40:H40"/>
    <mergeCell ref="B41:H41"/>
    <mergeCell ref="A5:A17"/>
    <mergeCell ref="A19:A39"/>
    <mergeCell ref="D20:D23"/>
    <mergeCell ref="D24:D26"/>
    <mergeCell ref="D31:D33"/>
    <mergeCell ref="D34:D35"/>
    <mergeCell ref="D37:D39"/>
    <mergeCell ref="B30:C39"/>
    <mergeCell ref="E34:F35"/>
    <mergeCell ref="G34:H35"/>
    <mergeCell ref="B20:C28"/>
  </mergeCells>
  <pageMargins left="0.708661417322835" right="0.708661417322835" top="0.748031496062992" bottom="0.748031496062992" header="0.31496062992126" footer="0.31496062992126"/>
  <pageSetup paperSize="9" scale="65"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892"/>
  <sheetViews>
    <sheetView showGridLines="0" showZeros="0" zoomScale="130" zoomScaleNormal="130" workbookViewId="0">
      <selection activeCell="A41" sqref="A41:A75"/>
    </sheetView>
  </sheetViews>
  <sheetFormatPr defaultColWidth="9" defaultRowHeight="11.25"/>
  <cols>
    <col min="1" max="13" width="13.1666666666667" style="1" customWidth="1"/>
    <col min="14" max="16384" width="9" style="1"/>
  </cols>
  <sheetData>
    <row r="1" spans="13:13">
      <c r="M1" s="38" t="s">
        <v>640</v>
      </c>
    </row>
    <row r="2" ht="27" spans="1:13">
      <c r="A2" s="2" t="s">
        <v>641</v>
      </c>
      <c r="B2" s="2"/>
      <c r="C2" s="2"/>
      <c r="D2" s="2"/>
      <c r="E2" s="2"/>
      <c r="F2" s="2"/>
      <c r="G2" s="2"/>
      <c r="H2" s="2"/>
      <c r="I2" s="2"/>
      <c r="J2" s="2"/>
      <c r="K2" s="2"/>
      <c r="L2" s="2"/>
      <c r="M2" s="2"/>
    </row>
    <row r="3" ht="20.25" spans="1:13">
      <c r="A3" s="3" t="s">
        <v>642</v>
      </c>
      <c r="B3" s="3"/>
      <c r="C3" s="3"/>
      <c r="D3" s="3"/>
      <c r="E3" s="3"/>
      <c r="F3" s="3"/>
      <c r="G3" s="3"/>
      <c r="H3" s="3"/>
      <c r="I3" s="3"/>
      <c r="J3" s="3"/>
      <c r="K3" s="3"/>
      <c r="L3" s="3"/>
      <c r="M3" s="3"/>
    </row>
    <row r="4" ht="14.25" spans="1:13">
      <c r="A4" s="4" t="s">
        <v>643</v>
      </c>
      <c r="B4" s="4"/>
      <c r="C4" s="4"/>
      <c r="D4" s="4"/>
      <c r="E4" s="5"/>
      <c r="F4" s="5"/>
      <c r="G4" s="5"/>
      <c r="H4" s="5"/>
      <c r="I4" s="39" t="s">
        <v>570</v>
      </c>
      <c r="J4" s="39"/>
      <c r="K4" s="39"/>
      <c r="L4" s="39"/>
      <c r="M4" s="5"/>
    </row>
    <row r="5" ht="14.25" spans="1:13">
      <c r="A5" s="6" t="s">
        <v>644</v>
      </c>
      <c r="B5" s="7" t="s">
        <v>312</v>
      </c>
      <c r="C5" s="7"/>
      <c r="D5" s="7" t="s">
        <v>645</v>
      </c>
      <c r="E5" s="7"/>
      <c r="F5" s="7"/>
      <c r="G5" s="7"/>
      <c r="H5" s="7"/>
      <c r="I5" s="7"/>
      <c r="J5" s="7"/>
      <c r="K5" s="7"/>
      <c r="L5" s="7"/>
      <c r="M5" s="7"/>
    </row>
    <row r="6" ht="14.25" spans="1:13">
      <c r="A6" s="6"/>
      <c r="B6" s="7" t="s">
        <v>646</v>
      </c>
      <c r="C6" s="7"/>
      <c r="D6" s="7" t="s">
        <v>647</v>
      </c>
      <c r="E6" s="7"/>
      <c r="F6" s="7"/>
      <c r="G6" s="7"/>
      <c r="H6" s="7"/>
      <c r="I6" s="7"/>
      <c r="J6" s="7"/>
      <c r="K6" s="7"/>
      <c r="L6" s="7"/>
      <c r="M6" s="7"/>
    </row>
    <row r="7" ht="14.25" spans="1:13">
      <c r="A7" s="6"/>
      <c r="B7" s="7" t="s">
        <v>648</v>
      </c>
      <c r="C7" s="7"/>
      <c r="D7" s="8" t="s">
        <v>649</v>
      </c>
      <c r="E7" s="8"/>
      <c r="F7" s="8"/>
      <c r="G7" s="7" t="s">
        <v>650</v>
      </c>
      <c r="H7" s="7"/>
      <c r="I7" s="7"/>
      <c r="J7" s="7" t="s">
        <v>651</v>
      </c>
      <c r="K7" s="7"/>
      <c r="L7" s="7"/>
      <c r="M7" s="7"/>
    </row>
    <row r="8" ht="14.25" spans="1:13">
      <c r="A8" s="6"/>
      <c r="B8" s="7" t="s">
        <v>652</v>
      </c>
      <c r="C8" s="7"/>
      <c r="D8" s="7" t="s">
        <v>653</v>
      </c>
      <c r="E8" s="7"/>
      <c r="F8" s="7"/>
      <c r="G8" s="7" t="s">
        <v>576</v>
      </c>
      <c r="H8" s="7"/>
      <c r="I8" s="7"/>
      <c r="J8" s="7" t="s">
        <v>654</v>
      </c>
      <c r="K8" s="7"/>
      <c r="L8" s="7"/>
      <c r="M8" s="7"/>
    </row>
    <row r="9" ht="14.25" spans="1:13">
      <c r="A9" s="6"/>
      <c r="B9" s="7" t="s">
        <v>574</v>
      </c>
      <c r="C9" s="7"/>
      <c r="D9" s="7" t="s">
        <v>655</v>
      </c>
      <c r="E9" s="7"/>
      <c r="F9" s="7"/>
      <c r="G9" s="7" t="s">
        <v>576</v>
      </c>
      <c r="H9" s="7"/>
      <c r="I9" s="7"/>
      <c r="J9" s="7">
        <v>13974058680</v>
      </c>
      <c r="K9" s="7"/>
      <c r="L9" s="7"/>
      <c r="M9" s="7"/>
    </row>
    <row r="10" ht="14.25" spans="1:13">
      <c r="A10" s="6"/>
      <c r="B10" s="7" t="s">
        <v>656</v>
      </c>
      <c r="C10" s="7"/>
      <c r="D10" s="8" t="s">
        <v>657</v>
      </c>
      <c r="E10" s="8"/>
      <c r="F10" s="8"/>
      <c r="G10" s="8"/>
      <c r="H10" s="8"/>
      <c r="I10" s="8"/>
      <c r="J10" s="8"/>
      <c r="K10" s="8"/>
      <c r="L10" s="8"/>
      <c r="M10" s="8"/>
    </row>
    <row r="11" ht="14.25" spans="1:13">
      <c r="A11" s="6"/>
      <c r="B11" s="7" t="s">
        <v>658</v>
      </c>
      <c r="C11" s="7"/>
      <c r="D11" s="8" t="s">
        <v>645</v>
      </c>
      <c r="E11" s="8"/>
      <c r="F11" s="8"/>
      <c r="G11" s="8"/>
      <c r="H11" s="8"/>
      <c r="I11" s="8"/>
      <c r="J11" s="8"/>
      <c r="K11" s="8"/>
      <c r="L11" s="8"/>
      <c r="M11" s="8"/>
    </row>
    <row r="12" ht="14.25" spans="1:13">
      <c r="A12" s="6"/>
      <c r="B12" s="7" t="s">
        <v>659</v>
      </c>
      <c r="C12" s="7"/>
      <c r="D12" s="9" t="s">
        <v>660</v>
      </c>
      <c r="E12" s="10"/>
      <c r="F12" s="10"/>
      <c r="G12" s="10"/>
      <c r="H12" s="10"/>
      <c r="I12" s="10"/>
      <c r="J12" s="10"/>
      <c r="K12" s="10"/>
      <c r="L12" s="10"/>
      <c r="M12" s="40"/>
    </row>
    <row r="13" ht="14.25" spans="1:13">
      <c r="A13" s="6" t="s">
        <v>661</v>
      </c>
      <c r="B13" s="7" t="s">
        <v>662</v>
      </c>
      <c r="C13" s="7"/>
      <c r="D13" s="11" t="s">
        <v>663</v>
      </c>
      <c r="E13" s="11"/>
      <c r="F13" s="11" t="s">
        <v>664</v>
      </c>
      <c r="G13" s="11"/>
      <c r="H13" s="11"/>
      <c r="I13" s="11"/>
      <c r="J13" s="11" t="s">
        <v>665</v>
      </c>
      <c r="K13" s="11"/>
      <c r="L13" s="11"/>
      <c r="M13" s="11"/>
    </row>
    <row r="14" ht="14.25" spans="1:13">
      <c r="A14" s="6"/>
      <c r="B14" s="7"/>
      <c r="C14" s="7"/>
      <c r="D14" s="7" t="s">
        <v>666</v>
      </c>
      <c r="E14" s="7"/>
      <c r="F14" s="7">
        <v>100</v>
      </c>
      <c r="G14" s="7"/>
      <c r="H14" s="7"/>
      <c r="I14" s="7"/>
      <c r="J14" s="7">
        <v>100</v>
      </c>
      <c r="K14" s="7"/>
      <c r="L14" s="7"/>
      <c r="M14" s="7"/>
    </row>
    <row r="15" ht="14.25" spans="1:13">
      <c r="A15" s="6"/>
      <c r="B15" s="7"/>
      <c r="C15" s="7"/>
      <c r="D15" s="7" t="s">
        <v>667</v>
      </c>
      <c r="E15" s="7"/>
      <c r="F15" s="7"/>
      <c r="G15" s="7"/>
      <c r="H15" s="7"/>
      <c r="I15" s="7"/>
      <c r="J15" s="7"/>
      <c r="K15" s="7"/>
      <c r="L15" s="7"/>
      <c r="M15" s="7"/>
    </row>
    <row r="16" ht="14.25" spans="1:13">
      <c r="A16" s="6"/>
      <c r="B16" s="7"/>
      <c r="C16" s="7"/>
      <c r="D16" s="7" t="s">
        <v>668</v>
      </c>
      <c r="E16" s="7"/>
      <c r="F16" s="7"/>
      <c r="G16" s="7"/>
      <c r="H16" s="7"/>
      <c r="I16" s="7"/>
      <c r="J16" s="7"/>
      <c r="K16" s="7"/>
      <c r="L16" s="7"/>
      <c r="M16" s="7"/>
    </row>
    <row r="17" ht="14.25" spans="1:13">
      <c r="A17" s="6"/>
      <c r="B17" s="7"/>
      <c r="C17" s="7"/>
      <c r="D17" s="7" t="s">
        <v>669</v>
      </c>
      <c r="E17" s="7"/>
      <c r="F17" s="7"/>
      <c r="G17" s="7"/>
      <c r="H17" s="7"/>
      <c r="I17" s="7"/>
      <c r="J17" s="7"/>
      <c r="K17" s="7"/>
      <c r="L17" s="7"/>
      <c r="M17" s="7"/>
    </row>
    <row r="18" ht="14.25" spans="1:13">
      <c r="A18" s="6"/>
      <c r="B18" s="7"/>
      <c r="C18" s="7"/>
      <c r="D18" s="7" t="s">
        <v>670</v>
      </c>
      <c r="E18" s="7"/>
      <c r="F18" s="7"/>
      <c r="G18" s="7"/>
      <c r="H18" s="7"/>
      <c r="I18" s="7"/>
      <c r="J18" s="7"/>
      <c r="K18" s="7"/>
      <c r="L18" s="7"/>
      <c r="M18" s="7"/>
    </row>
    <row r="19" ht="14.25" spans="1:13">
      <c r="A19" s="6"/>
      <c r="B19" s="7" t="s">
        <v>671</v>
      </c>
      <c r="C19" s="7"/>
      <c r="D19" s="7" t="s">
        <v>663</v>
      </c>
      <c r="E19" s="7"/>
      <c r="F19" s="12" t="s">
        <v>672</v>
      </c>
      <c r="G19" s="12"/>
      <c r="H19" s="12"/>
      <c r="I19" s="12" t="s">
        <v>673</v>
      </c>
      <c r="J19" s="12"/>
      <c r="K19" s="12"/>
      <c r="L19" s="12" t="s">
        <v>674</v>
      </c>
      <c r="M19" s="12"/>
    </row>
    <row r="20" ht="14.25" spans="1:13">
      <c r="A20" s="6"/>
      <c r="B20" s="7"/>
      <c r="C20" s="7"/>
      <c r="D20" s="7" t="s">
        <v>666</v>
      </c>
      <c r="E20" s="7"/>
      <c r="F20" s="8">
        <v>100</v>
      </c>
      <c r="G20" s="8"/>
      <c r="H20" s="8"/>
      <c r="I20" s="8">
        <v>100</v>
      </c>
      <c r="J20" s="8"/>
      <c r="K20" s="8"/>
      <c r="L20" s="8" t="s">
        <v>675</v>
      </c>
      <c r="M20" s="8"/>
    </row>
    <row r="21" ht="14.25" spans="1:13">
      <c r="A21" s="13" t="s">
        <v>676</v>
      </c>
      <c r="B21" s="13"/>
      <c r="C21" s="14" t="s">
        <v>677</v>
      </c>
      <c r="D21" s="14"/>
      <c r="E21" s="14"/>
      <c r="F21" s="14"/>
      <c r="G21" s="14"/>
      <c r="H21" s="11" t="s">
        <v>678</v>
      </c>
      <c r="I21" s="11"/>
      <c r="J21" s="11"/>
      <c r="K21" s="11" t="s">
        <v>679</v>
      </c>
      <c r="L21" s="11"/>
      <c r="M21" s="11"/>
    </row>
    <row r="22" ht="14.25" spans="1:13">
      <c r="A22" s="13"/>
      <c r="B22" s="13"/>
      <c r="C22" s="15" t="s">
        <v>680</v>
      </c>
      <c r="D22" s="15"/>
      <c r="E22" s="15"/>
      <c r="F22" s="15"/>
      <c r="G22" s="15"/>
      <c r="H22" s="7">
        <v>2022.1</v>
      </c>
      <c r="I22" s="7"/>
      <c r="J22" s="7"/>
      <c r="K22" s="7">
        <v>2022.12</v>
      </c>
      <c r="L22" s="7"/>
      <c r="M22" s="7"/>
    </row>
    <row r="23" ht="28.5" spans="1:13">
      <c r="A23" s="6" t="s">
        <v>681</v>
      </c>
      <c r="B23" s="16" t="s">
        <v>682</v>
      </c>
      <c r="C23" s="8" t="s">
        <v>683</v>
      </c>
      <c r="D23" s="8"/>
      <c r="E23" s="8"/>
      <c r="F23" s="8"/>
      <c r="G23" s="8"/>
      <c r="H23" s="8"/>
      <c r="I23" s="8"/>
      <c r="J23" s="8"/>
      <c r="K23" s="8"/>
      <c r="L23" s="8"/>
      <c r="M23" s="8"/>
    </row>
    <row r="24" ht="28.5" spans="1:13">
      <c r="A24" s="6"/>
      <c r="B24" s="16" t="s">
        <v>684</v>
      </c>
      <c r="C24" s="8" t="s">
        <v>683</v>
      </c>
      <c r="D24" s="8"/>
      <c r="E24" s="8"/>
      <c r="F24" s="8"/>
      <c r="G24" s="8"/>
      <c r="H24" s="8"/>
      <c r="I24" s="8"/>
      <c r="J24" s="8"/>
      <c r="K24" s="8"/>
      <c r="L24" s="8"/>
      <c r="M24" s="8"/>
    </row>
    <row r="25" ht="14.25" spans="1:13">
      <c r="A25" s="6"/>
      <c r="B25" s="7" t="s">
        <v>685</v>
      </c>
      <c r="C25" s="7" t="s">
        <v>594</v>
      </c>
      <c r="D25" s="7"/>
      <c r="E25" s="7" t="s">
        <v>595</v>
      </c>
      <c r="F25" s="7"/>
      <c r="G25" s="7"/>
      <c r="H25" s="7" t="s">
        <v>596</v>
      </c>
      <c r="I25" s="7"/>
      <c r="J25" s="7"/>
      <c r="K25" s="7"/>
      <c r="L25" s="7" t="s">
        <v>597</v>
      </c>
      <c r="M25" s="7"/>
    </row>
    <row r="26" ht="14.25" spans="1:13">
      <c r="A26" s="6"/>
      <c r="B26" s="7"/>
      <c r="C26" s="7" t="s">
        <v>686</v>
      </c>
      <c r="D26" s="7"/>
      <c r="E26" s="7" t="s">
        <v>599</v>
      </c>
      <c r="F26" s="7"/>
      <c r="G26" s="7"/>
      <c r="H26" s="8" t="s">
        <v>687</v>
      </c>
      <c r="I26" s="8"/>
      <c r="J26" s="8"/>
      <c r="K26" s="8"/>
      <c r="L26" s="41">
        <v>124</v>
      </c>
      <c r="M26" s="42"/>
    </row>
    <row r="27" ht="14.25" spans="1:13">
      <c r="A27" s="6"/>
      <c r="B27" s="7"/>
      <c r="C27" s="7"/>
      <c r="D27" s="7"/>
      <c r="E27" s="7" t="s">
        <v>608</v>
      </c>
      <c r="F27" s="7"/>
      <c r="G27" s="7"/>
      <c r="H27" s="8" t="s">
        <v>688</v>
      </c>
      <c r="I27" s="8"/>
      <c r="J27" s="8"/>
      <c r="K27" s="8"/>
      <c r="L27" s="43">
        <v>1</v>
      </c>
      <c r="M27" s="42"/>
    </row>
    <row r="28" ht="14.25" spans="1:13">
      <c r="A28" s="6"/>
      <c r="B28" s="7"/>
      <c r="C28" s="7"/>
      <c r="D28" s="7"/>
      <c r="E28" s="7" t="s">
        <v>613</v>
      </c>
      <c r="F28" s="7"/>
      <c r="G28" s="7"/>
      <c r="H28" s="8" t="s">
        <v>689</v>
      </c>
      <c r="I28" s="8"/>
      <c r="J28" s="8"/>
      <c r="K28" s="8"/>
      <c r="L28" s="43">
        <v>1</v>
      </c>
      <c r="M28" s="42"/>
    </row>
    <row r="29" ht="14.25" spans="1:13">
      <c r="A29" s="6"/>
      <c r="B29" s="7"/>
      <c r="C29" s="7"/>
      <c r="D29" s="7"/>
      <c r="E29" s="7" t="s">
        <v>615</v>
      </c>
      <c r="F29" s="7"/>
      <c r="G29" s="7"/>
      <c r="H29" s="8" t="s">
        <v>690</v>
      </c>
      <c r="I29" s="8"/>
      <c r="J29" s="8"/>
      <c r="K29" s="8"/>
      <c r="L29" s="43">
        <v>1</v>
      </c>
      <c r="M29" s="42"/>
    </row>
    <row r="30" ht="14.25" spans="1:13">
      <c r="A30" s="6"/>
      <c r="B30" s="7"/>
      <c r="C30" s="7" t="s">
        <v>686</v>
      </c>
      <c r="D30" s="7"/>
      <c r="E30" s="7" t="s">
        <v>619</v>
      </c>
      <c r="F30" s="7"/>
      <c r="G30" s="7"/>
      <c r="H30" s="8" t="s">
        <v>691</v>
      </c>
      <c r="I30" s="8"/>
      <c r="J30" s="8"/>
      <c r="K30" s="8"/>
      <c r="L30" s="8" t="s">
        <v>692</v>
      </c>
      <c r="M30" s="8"/>
    </row>
    <row r="31" ht="14.25" spans="1:13">
      <c r="A31" s="6"/>
      <c r="B31" s="7"/>
      <c r="C31" s="7"/>
      <c r="D31" s="7"/>
      <c r="E31" s="7" t="s">
        <v>621</v>
      </c>
      <c r="F31" s="7"/>
      <c r="G31" s="7"/>
      <c r="H31" s="8" t="s">
        <v>693</v>
      </c>
      <c r="I31" s="8"/>
      <c r="J31" s="8"/>
      <c r="K31" s="8"/>
      <c r="L31" s="44">
        <v>0</v>
      </c>
      <c r="M31" s="8"/>
    </row>
    <row r="32" ht="14.25" spans="1:13">
      <c r="A32" s="6"/>
      <c r="B32" s="7"/>
      <c r="C32" s="7"/>
      <c r="D32" s="7"/>
      <c r="E32" s="7" t="s">
        <v>628</v>
      </c>
      <c r="F32" s="7"/>
      <c r="G32" s="7"/>
      <c r="H32" s="8" t="s">
        <v>694</v>
      </c>
      <c r="I32" s="8"/>
      <c r="J32" s="8"/>
      <c r="K32" s="8"/>
      <c r="L32" s="44">
        <v>1</v>
      </c>
      <c r="M32" s="8"/>
    </row>
    <row r="33" ht="14.25" spans="1:13">
      <c r="A33" s="6"/>
      <c r="B33" s="7"/>
      <c r="C33" s="7"/>
      <c r="D33" s="7"/>
      <c r="E33" s="7" t="s">
        <v>631</v>
      </c>
      <c r="F33" s="7"/>
      <c r="G33" s="7"/>
      <c r="H33" s="8"/>
      <c r="I33" s="8"/>
      <c r="J33" s="8"/>
      <c r="K33" s="8"/>
      <c r="L33" s="8"/>
      <c r="M33" s="8"/>
    </row>
    <row r="34" ht="14.25" spans="1:13">
      <c r="A34" s="6"/>
      <c r="B34" s="7"/>
      <c r="C34" s="7"/>
      <c r="D34" s="7"/>
      <c r="E34" s="7" t="s">
        <v>633</v>
      </c>
      <c r="F34" s="7"/>
      <c r="G34" s="7"/>
      <c r="H34" s="8" t="s">
        <v>695</v>
      </c>
      <c r="I34" s="8"/>
      <c r="J34" s="8"/>
      <c r="K34" s="8"/>
      <c r="L34" s="44">
        <v>1</v>
      </c>
      <c r="M34" s="8"/>
    </row>
    <row r="35" ht="14.25" spans="1:13">
      <c r="A35" s="6"/>
      <c r="B35" s="7"/>
      <c r="C35" s="7"/>
      <c r="D35" s="7"/>
      <c r="E35" s="17"/>
      <c r="F35" s="17"/>
      <c r="G35" s="17"/>
      <c r="H35" s="8" t="s">
        <v>696</v>
      </c>
      <c r="I35" s="8"/>
      <c r="J35" s="8"/>
      <c r="K35" s="8"/>
      <c r="L35" s="44">
        <v>1</v>
      </c>
      <c r="M35" s="8"/>
    </row>
    <row r="36" ht="47.25" customHeight="1" spans="1:13">
      <c r="A36" s="18" t="s">
        <v>697</v>
      </c>
      <c r="B36" s="18"/>
      <c r="C36" s="18"/>
      <c r="D36" s="19" t="s">
        <v>697</v>
      </c>
      <c r="E36" s="20"/>
      <c r="F36" s="20"/>
      <c r="G36" s="20"/>
      <c r="H36" s="20"/>
      <c r="I36" s="20"/>
      <c r="J36" s="20"/>
      <c r="K36" s="20"/>
      <c r="L36" s="20"/>
      <c r="M36" s="45"/>
    </row>
    <row r="37" ht="51" customHeight="1" spans="1:13">
      <c r="A37" s="18" t="s">
        <v>698</v>
      </c>
      <c r="B37" s="18"/>
      <c r="C37" s="18"/>
      <c r="D37" s="21" t="s">
        <v>699</v>
      </c>
      <c r="E37" s="22"/>
      <c r="F37" s="22"/>
      <c r="G37" s="22"/>
      <c r="H37" s="22"/>
      <c r="I37" s="22"/>
      <c r="J37" s="22"/>
      <c r="K37" s="22"/>
      <c r="L37" s="22"/>
      <c r="M37" s="46"/>
    </row>
    <row r="38" ht="27" spans="1:13">
      <c r="A38" s="23" t="s">
        <v>641</v>
      </c>
      <c r="B38" s="23"/>
      <c r="C38" s="23"/>
      <c r="D38" s="23"/>
      <c r="E38" s="23"/>
      <c r="F38" s="23"/>
      <c r="G38" s="23"/>
      <c r="H38" s="23"/>
      <c r="I38" s="23"/>
      <c r="J38" s="23"/>
      <c r="K38" s="23"/>
      <c r="L38" s="23"/>
      <c r="M38" s="23"/>
    </row>
    <row r="39" ht="20.25" spans="1:13">
      <c r="A39" s="3" t="s">
        <v>642</v>
      </c>
      <c r="B39" s="3"/>
      <c r="C39" s="3"/>
      <c r="D39" s="3"/>
      <c r="E39" s="3"/>
      <c r="F39" s="3"/>
      <c r="G39" s="3"/>
      <c r="H39" s="3"/>
      <c r="I39" s="3"/>
      <c r="J39" s="3"/>
      <c r="K39" s="3"/>
      <c r="L39" s="3"/>
      <c r="M39" s="3"/>
    </row>
    <row r="40" ht="14.25" spans="1:13">
      <c r="A40" s="4" t="s">
        <v>643</v>
      </c>
      <c r="B40" s="4"/>
      <c r="C40" s="4"/>
      <c r="D40" s="4"/>
      <c r="E40" s="5"/>
      <c r="F40" s="5"/>
      <c r="G40" s="5"/>
      <c r="H40" s="5"/>
      <c r="I40" s="39" t="s">
        <v>570</v>
      </c>
      <c r="J40" s="39"/>
      <c r="K40" s="39"/>
      <c r="L40" s="39"/>
      <c r="M40" s="5"/>
    </row>
    <row r="41" ht="14.25" spans="1:13">
      <c r="A41" s="6" t="s">
        <v>644</v>
      </c>
      <c r="B41" s="24" t="s">
        <v>312</v>
      </c>
      <c r="C41" s="25"/>
      <c r="D41" s="7" t="s">
        <v>700</v>
      </c>
      <c r="E41" s="7"/>
      <c r="F41" s="7"/>
      <c r="G41" s="7"/>
      <c r="H41" s="7"/>
      <c r="I41" s="7"/>
      <c r="J41" s="7"/>
      <c r="K41" s="7"/>
      <c r="L41" s="7"/>
      <c r="M41" s="7"/>
    </row>
    <row r="42" ht="14.25" spans="1:13">
      <c r="A42" s="6"/>
      <c r="B42" s="24" t="s">
        <v>646</v>
      </c>
      <c r="C42" s="25"/>
      <c r="D42" s="7" t="s">
        <v>647</v>
      </c>
      <c r="E42" s="7"/>
      <c r="F42" s="7"/>
      <c r="G42" s="7"/>
      <c r="H42" s="7"/>
      <c r="I42" s="7"/>
      <c r="J42" s="7"/>
      <c r="K42" s="7"/>
      <c r="L42" s="7"/>
      <c r="M42" s="7"/>
    </row>
    <row r="43" ht="14.25" spans="1:13">
      <c r="A43" s="6"/>
      <c r="B43" s="24" t="s">
        <v>648</v>
      </c>
      <c r="C43" s="25"/>
      <c r="D43" s="8" t="s">
        <v>649</v>
      </c>
      <c r="E43" s="8"/>
      <c r="F43" s="8"/>
      <c r="G43" s="7" t="s">
        <v>650</v>
      </c>
      <c r="H43" s="7"/>
      <c r="I43" s="7"/>
      <c r="J43" s="7" t="s">
        <v>651</v>
      </c>
      <c r="K43" s="7"/>
      <c r="L43" s="7"/>
      <c r="M43" s="7"/>
    </row>
    <row r="44" ht="14.25" spans="1:13">
      <c r="A44" s="6"/>
      <c r="B44" s="24" t="s">
        <v>652</v>
      </c>
      <c r="C44" s="25"/>
      <c r="D44" s="7" t="s">
        <v>701</v>
      </c>
      <c r="E44" s="7"/>
      <c r="F44" s="7"/>
      <c r="G44" s="7" t="s">
        <v>576</v>
      </c>
      <c r="H44" s="7"/>
      <c r="I44" s="7"/>
      <c r="J44" s="7" t="s">
        <v>702</v>
      </c>
      <c r="K44" s="7"/>
      <c r="L44" s="7"/>
      <c r="M44" s="7"/>
    </row>
    <row r="45" ht="14.25" spans="1:13">
      <c r="A45" s="6"/>
      <c r="B45" s="24" t="s">
        <v>574</v>
      </c>
      <c r="C45" s="25"/>
      <c r="D45" s="7" t="s">
        <v>575</v>
      </c>
      <c r="E45" s="7"/>
      <c r="F45" s="7"/>
      <c r="G45" s="7" t="s">
        <v>576</v>
      </c>
      <c r="H45" s="7"/>
      <c r="I45" s="7"/>
      <c r="J45" s="7">
        <v>13974053750</v>
      </c>
      <c r="K45" s="7"/>
      <c r="L45" s="7"/>
      <c r="M45" s="7"/>
    </row>
    <row r="46" ht="14.25" spans="1:13">
      <c r="A46" s="6"/>
      <c r="B46" s="24" t="s">
        <v>656</v>
      </c>
      <c r="C46" s="25"/>
      <c r="D46" s="8" t="s">
        <v>703</v>
      </c>
      <c r="E46" s="8"/>
      <c r="F46" s="8"/>
      <c r="G46" s="8"/>
      <c r="H46" s="8"/>
      <c r="I46" s="8"/>
      <c r="J46" s="8"/>
      <c r="K46" s="8"/>
      <c r="L46" s="8"/>
      <c r="M46" s="8"/>
    </row>
    <row r="47" ht="14.25" spans="1:13">
      <c r="A47" s="6"/>
      <c r="B47" s="24" t="s">
        <v>658</v>
      </c>
      <c r="C47" s="25"/>
      <c r="D47" s="8" t="s">
        <v>704</v>
      </c>
      <c r="E47" s="8"/>
      <c r="F47" s="8"/>
      <c r="G47" s="8"/>
      <c r="H47" s="8"/>
      <c r="I47" s="8"/>
      <c r="J47" s="8"/>
      <c r="K47" s="8"/>
      <c r="L47" s="8"/>
      <c r="M47" s="8"/>
    </row>
    <row r="48" ht="14.25" spans="1:13">
      <c r="A48" s="6"/>
      <c r="B48" s="24" t="s">
        <v>659</v>
      </c>
      <c r="C48" s="25"/>
      <c r="D48" s="9" t="s">
        <v>705</v>
      </c>
      <c r="E48" s="10"/>
      <c r="F48" s="10"/>
      <c r="G48" s="10"/>
      <c r="H48" s="10"/>
      <c r="I48" s="10"/>
      <c r="J48" s="10"/>
      <c r="K48" s="10"/>
      <c r="L48" s="10"/>
      <c r="M48" s="40"/>
    </row>
    <row r="49" ht="14.25" spans="1:13">
      <c r="A49" s="6"/>
      <c r="B49" s="26" t="s">
        <v>662</v>
      </c>
      <c r="C49" s="27"/>
      <c r="D49" s="11" t="s">
        <v>663</v>
      </c>
      <c r="E49" s="11"/>
      <c r="F49" s="11" t="s">
        <v>664</v>
      </c>
      <c r="G49" s="11"/>
      <c r="H49" s="11"/>
      <c r="I49" s="11"/>
      <c r="J49" s="11" t="s">
        <v>665</v>
      </c>
      <c r="K49" s="11"/>
      <c r="L49" s="11"/>
      <c r="M49" s="11"/>
    </row>
    <row r="50" ht="14.25" spans="1:13">
      <c r="A50" s="6"/>
      <c r="B50" s="28"/>
      <c r="C50" s="29"/>
      <c r="D50" s="7" t="s">
        <v>666</v>
      </c>
      <c r="E50" s="7"/>
      <c r="F50" s="7">
        <v>710</v>
      </c>
      <c r="G50" s="7"/>
      <c r="H50" s="7"/>
      <c r="I50" s="7"/>
      <c r="J50" s="7">
        <v>710</v>
      </c>
      <c r="K50" s="7"/>
      <c r="L50" s="7"/>
      <c r="M50" s="7"/>
    </row>
    <row r="51" ht="14.25" spans="1:13">
      <c r="A51" s="6"/>
      <c r="B51" s="28"/>
      <c r="C51" s="29"/>
      <c r="D51" s="7" t="s">
        <v>667</v>
      </c>
      <c r="E51" s="7"/>
      <c r="F51" s="7"/>
      <c r="G51" s="7"/>
      <c r="H51" s="7"/>
      <c r="I51" s="7"/>
      <c r="J51" s="7"/>
      <c r="K51" s="7"/>
      <c r="L51" s="7"/>
      <c r="M51" s="7"/>
    </row>
    <row r="52" ht="14.25" spans="1:13">
      <c r="A52" s="6"/>
      <c r="B52" s="28"/>
      <c r="C52" s="29"/>
      <c r="D52" s="7" t="s">
        <v>668</v>
      </c>
      <c r="E52" s="7"/>
      <c r="F52" s="7"/>
      <c r="G52" s="7"/>
      <c r="H52" s="7"/>
      <c r="I52" s="7"/>
      <c r="J52" s="7"/>
      <c r="K52" s="7"/>
      <c r="L52" s="7"/>
      <c r="M52" s="7"/>
    </row>
    <row r="53" ht="14.25" spans="1:13">
      <c r="A53" s="6"/>
      <c r="B53" s="28"/>
      <c r="C53" s="29"/>
      <c r="D53" s="7" t="s">
        <v>669</v>
      </c>
      <c r="E53" s="7"/>
      <c r="F53" s="7"/>
      <c r="G53" s="7"/>
      <c r="H53" s="7"/>
      <c r="I53" s="7"/>
      <c r="J53" s="7"/>
      <c r="K53" s="7"/>
      <c r="L53" s="7"/>
      <c r="M53" s="7"/>
    </row>
    <row r="54" ht="14.25" spans="1:13">
      <c r="A54" s="6"/>
      <c r="B54" s="30"/>
      <c r="C54" s="31"/>
      <c r="D54" s="7" t="s">
        <v>670</v>
      </c>
      <c r="E54" s="7"/>
      <c r="F54" s="7"/>
      <c r="G54" s="7"/>
      <c r="H54" s="7"/>
      <c r="I54" s="7"/>
      <c r="J54" s="7"/>
      <c r="K54" s="7"/>
      <c r="L54" s="7"/>
      <c r="M54" s="7"/>
    </row>
    <row r="55" ht="14.25" spans="1:13">
      <c r="A55" s="6"/>
      <c r="B55" s="26" t="s">
        <v>671</v>
      </c>
      <c r="C55" s="27"/>
      <c r="D55" s="7" t="s">
        <v>663</v>
      </c>
      <c r="E55" s="7"/>
      <c r="F55" s="12" t="s">
        <v>672</v>
      </c>
      <c r="G55" s="12"/>
      <c r="H55" s="12"/>
      <c r="I55" s="12" t="s">
        <v>673</v>
      </c>
      <c r="J55" s="12"/>
      <c r="K55" s="12"/>
      <c r="L55" s="12" t="s">
        <v>674</v>
      </c>
      <c r="M55" s="12"/>
    </row>
    <row r="56" ht="14.25" spans="1:13">
      <c r="A56" s="6"/>
      <c r="B56" s="28"/>
      <c r="C56" s="29"/>
      <c r="D56" s="7" t="s">
        <v>666</v>
      </c>
      <c r="E56" s="7"/>
      <c r="F56" s="8">
        <v>710</v>
      </c>
      <c r="G56" s="8"/>
      <c r="H56" s="8"/>
      <c r="I56" s="8">
        <v>710</v>
      </c>
      <c r="J56" s="8"/>
      <c r="K56" s="8"/>
      <c r="L56" s="8" t="s">
        <v>675</v>
      </c>
      <c r="M56" s="8"/>
    </row>
    <row r="57" ht="14.25" spans="1:13">
      <c r="A57" s="6"/>
      <c r="B57" s="24"/>
      <c r="C57" s="25"/>
      <c r="D57" s="7"/>
      <c r="E57" s="7"/>
      <c r="F57" s="7"/>
      <c r="G57" s="7"/>
      <c r="H57" s="7"/>
      <c r="I57" s="7"/>
      <c r="J57" s="7"/>
      <c r="K57" s="7"/>
      <c r="L57" s="7"/>
      <c r="M57" s="7"/>
    </row>
    <row r="58" ht="14.25" spans="1:13">
      <c r="A58" s="6"/>
      <c r="B58" s="24"/>
      <c r="C58" s="14" t="s">
        <v>677</v>
      </c>
      <c r="D58" s="14"/>
      <c r="E58" s="14"/>
      <c r="F58" s="14"/>
      <c r="G58" s="14"/>
      <c r="H58" s="11" t="s">
        <v>678</v>
      </c>
      <c r="I58" s="11"/>
      <c r="J58" s="11"/>
      <c r="K58" s="11" t="s">
        <v>679</v>
      </c>
      <c r="L58" s="11"/>
      <c r="M58" s="11"/>
    </row>
    <row r="59" ht="14.25" spans="1:13">
      <c r="A59" s="6"/>
      <c r="B59" s="24"/>
      <c r="C59" s="15" t="s">
        <v>700</v>
      </c>
      <c r="D59" s="15"/>
      <c r="E59" s="15"/>
      <c r="F59" s="15"/>
      <c r="G59" s="15"/>
      <c r="H59" s="7">
        <v>2022.1</v>
      </c>
      <c r="I59" s="7"/>
      <c r="J59" s="7"/>
      <c r="K59" s="7">
        <v>2022.12</v>
      </c>
      <c r="L59" s="7"/>
      <c r="M59" s="7"/>
    </row>
    <row r="60" ht="28.5" spans="1:13">
      <c r="A60" s="6"/>
      <c r="B60" s="16" t="s">
        <v>682</v>
      </c>
      <c r="C60" s="8" t="s">
        <v>706</v>
      </c>
      <c r="D60" s="8"/>
      <c r="E60" s="8"/>
      <c r="F60" s="8"/>
      <c r="G60" s="8"/>
      <c r="H60" s="8"/>
      <c r="I60" s="8"/>
      <c r="J60" s="8"/>
      <c r="K60" s="8"/>
      <c r="L60" s="8"/>
      <c r="M60" s="8"/>
    </row>
    <row r="61" ht="28.5" spans="1:13">
      <c r="A61" s="6"/>
      <c r="B61" s="16" t="s">
        <v>684</v>
      </c>
      <c r="C61" s="8" t="s">
        <v>707</v>
      </c>
      <c r="D61" s="8"/>
      <c r="E61" s="8"/>
      <c r="F61" s="8"/>
      <c r="G61" s="8"/>
      <c r="H61" s="8"/>
      <c r="I61" s="8"/>
      <c r="J61" s="8"/>
      <c r="K61" s="8"/>
      <c r="L61" s="8"/>
      <c r="M61" s="8"/>
    </row>
    <row r="62" ht="14.25" spans="1:13">
      <c r="A62" s="6"/>
      <c r="B62" s="32" t="s">
        <v>685</v>
      </c>
      <c r="C62" s="7" t="s">
        <v>594</v>
      </c>
      <c r="D62" s="7"/>
      <c r="E62" s="7" t="s">
        <v>595</v>
      </c>
      <c r="F62" s="7"/>
      <c r="G62" s="7"/>
      <c r="H62" s="7" t="s">
        <v>596</v>
      </c>
      <c r="I62" s="7"/>
      <c r="J62" s="7"/>
      <c r="K62" s="7"/>
      <c r="L62" s="7" t="s">
        <v>597</v>
      </c>
      <c r="M62" s="7"/>
    </row>
    <row r="63" ht="14.25" spans="1:13">
      <c r="A63" s="6"/>
      <c r="B63" s="33"/>
      <c r="C63" s="7" t="s">
        <v>686</v>
      </c>
      <c r="D63" s="7"/>
      <c r="E63" s="26" t="s">
        <v>599</v>
      </c>
      <c r="F63" s="34"/>
      <c r="G63" s="27"/>
      <c r="H63" s="8" t="s">
        <v>708</v>
      </c>
      <c r="I63" s="8"/>
      <c r="J63" s="8"/>
      <c r="K63" s="8"/>
      <c r="L63" s="47">
        <v>121</v>
      </c>
      <c r="M63" s="48"/>
    </row>
    <row r="64" ht="14.25" spans="1:13">
      <c r="A64" s="6"/>
      <c r="B64" s="33"/>
      <c r="C64" s="7"/>
      <c r="D64" s="7"/>
      <c r="E64" s="35"/>
      <c r="F64" s="36"/>
      <c r="G64" s="37"/>
      <c r="H64" s="9" t="s">
        <v>709</v>
      </c>
      <c r="I64" s="10"/>
      <c r="J64" s="10"/>
      <c r="K64" s="40"/>
      <c r="L64" s="47" t="s">
        <v>710</v>
      </c>
      <c r="M64" s="48"/>
    </row>
    <row r="65" ht="14.25" spans="1:13">
      <c r="A65" s="6"/>
      <c r="B65" s="33"/>
      <c r="C65" s="7"/>
      <c r="D65" s="7"/>
      <c r="E65" s="7" t="s">
        <v>608</v>
      </c>
      <c r="F65" s="7"/>
      <c r="G65" s="7"/>
      <c r="H65" s="8" t="s">
        <v>711</v>
      </c>
      <c r="I65" s="8"/>
      <c r="J65" s="8"/>
      <c r="K65" s="8"/>
      <c r="L65" s="49"/>
      <c r="M65" s="48"/>
    </row>
    <row r="66" ht="14.25" spans="1:13">
      <c r="A66" s="6"/>
      <c r="B66" s="33"/>
      <c r="C66" s="7"/>
      <c r="D66" s="7"/>
      <c r="E66" s="7" t="s">
        <v>613</v>
      </c>
      <c r="F66" s="7"/>
      <c r="G66" s="7"/>
      <c r="H66" s="8" t="s">
        <v>712</v>
      </c>
      <c r="I66" s="8"/>
      <c r="J66" s="8"/>
      <c r="K66" s="8"/>
      <c r="L66" s="49">
        <v>1</v>
      </c>
      <c r="M66" s="48"/>
    </row>
    <row r="67" ht="14.25" spans="1:13">
      <c r="A67" s="6"/>
      <c r="B67" s="33"/>
      <c r="C67" s="7"/>
      <c r="D67" s="7"/>
      <c r="E67" s="7" t="s">
        <v>615</v>
      </c>
      <c r="F67" s="7"/>
      <c r="G67" s="7"/>
      <c r="H67" s="8" t="s">
        <v>713</v>
      </c>
      <c r="I67" s="8"/>
      <c r="J67" s="8"/>
      <c r="K67" s="8"/>
      <c r="L67" s="47" t="s">
        <v>710</v>
      </c>
      <c r="M67" s="48"/>
    </row>
    <row r="68" ht="14.25" spans="1:13">
      <c r="A68" s="6"/>
      <c r="B68" s="33"/>
      <c r="C68" s="7" t="s">
        <v>686</v>
      </c>
      <c r="D68" s="7"/>
      <c r="E68" s="7" t="s">
        <v>619</v>
      </c>
      <c r="F68" s="7"/>
      <c r="G68" s="7"/>
      <c r="H68" s="8" t="s">
        <v>691</v>
      </c>
      <c r="I68" s="8"/>
      <c r="J68" s="8"/>
      <c r="K68" s="8"/>
      <c r="L68" s="9" t="s">
        <v>710</v>
      </c>
      <c r="M68" s="40"/>
    </row>
    <row r="69" ht="14.25" spans="1:13">
      <c r="A69" s="6"/>
      <c r="B69" s="33"/>
      <c r="C69" s="7"/>
      <c r="D69" s="7"/>
      <c r="E69" s="26" t="s">
        <v>621</v>
      </c>
      <c r="F69" s="34"/>
      <c r="G69" s="27"/>
      <c r="H69" s="8" t="s">
        <v>714</v>
      </c>
      <c r="I69" s="8"/>
      <c r="J69" s="8"/>
      <c r="K69" s="8"/>
      <c r="L69" s="50">
        <v>1</v>
      </c>
      <c r="M69" s="40"/>
    </row>
    <row r="70" ht="14.25" spans="1:13">
      <c r="A70" s="6"/>
      <c r="B70" s="33"/>
      <c r="C70" s="7"/>
      <c r="D70" s="7"/>
      <c r="E70" s="35"/>
      <c r="F70" s="36"/>
      <c r="G70" s="37"/>
      <c r="H70" s="9" t="s">
        <v>715</v>
      </c>
      <c r="I70" s="10"/>
      <c r="J70" s="10"/>
      <c r="K70" s="48"/>
      <c r="L70" s="50"/>
      <c r="M70" s="48"/>
    </row>
    <row r="71" ht="14.25" spans="1:13">
      <c r="A71" s="6"/>
      <c r="B71" s="33"/>
      <c r="C71" s="7"/>
      <c r="D71" s="7"/>
      <c r="E71" s="7" t="s">
        <v>628</v>
      </c>
      <c r="F71" s="7"/>
      <c r="G71" s="7"/>
      <c r="H71" s="8" t="s">
        <v>716</v>
      </c>
      <c r="I71" s="8"/>
      <c r="J71" s="8"/>
      <c r="K71" s="8"/>
      <c r="L71" s="44">
        <v>1</v>
      </c>
      <c r="M71" s="8"/>
    </row>
    <row r="72" ht="14.25" spans="1:13">
      <c r="A72" s="6"/>
      <c r="B72" s="33"/>
      <c r="C72" s="7"/>
      <c r="D72" s="7"/>
      <c r="E72" s="26" t="s">
        <v>631</v>
      </c>
      <c r="F72" s="34"/>
      <c r="G72" s="27"/>
      <c r="H72" s="8" t="s">
        <v>717</v>
      </c>
      <c r="I72" s="8"/>
      <c r="J72" s="8"/>
      <c r="K72" s="8"/>
      <c r="L72" s="8"/>
      <c r="M72" s="8"/>
    </row>
    <row r="73" ht="14.25" spans="1:13">
      <c r="A73" s="6"/>
      <c r="B73" s="33"/>
      <c r="C73" s="7"/>
      <c r="D73" s="7"/>
      <c r="E73" s="35"/>
      <c r="F73" s="36"/>
      <c r="G73" s="37"/>
      <c r="H73" s="9" t="s">
        <v>718</v>
      </c>
      <c r="I73" s="10"/>
      <c r="J73" s="10"/>
      <c r="K73" s="40"/>
      <c r="L73" s="9"/>
      <c r="M73" s="40"/>
    </row>
    <row r="74" ht="14.25" spans="1:13">
      <c r="A74" s="6"/>
      <c r="B74" s="33"/>
      <c r="C74" s="7"/>
      <c r="D74" s="7"/>
      <c r="E74" s="26" t="s">
        <v>633</v>
      </c>
      <c r="F74" s="34"/>
      <c r="G74" s="27"/>
      <c r="H74" s="8" t="s">
        <v>719</v>
      </c>
      <c r="I74" s="8"/>
      <c r="J74" s="8"/>
      <c r="K74" s="8"/>
      <c r="L74" s="44">
        <v>1</v>
      </c>
      <c r="M74" s="8"/>
    </row>
    <row r="75" ht="14.25" spans="1:13">
      <c r="A75" s="6"/>
      <c r="B75" s="33"/>
      <c r="C75" s="7"/>
      <c r="D75" s="7"/>
      <c r="E75" s="35"/>
      <c r="F75" s="36"/>
      <c r="G75" s="37"/>
      <c r="H75" s="8" t="s">
        <v>696</v>
      </c>
      <c r="I75" s="8"/>
      <c r="J75" s="8"/>
      <c r="K75" s="8"/>
      <c r="L75" s="44">
        <v>1</v>
      </c>
      <c r="M75" s="8"/>
    </row>
    <row r="76" ht="14.25" spans="1:13">
      <c r="A76" s="18" t="s">
        <v>697</v>
      </c>
      <c r="B76" s="18"/>
      <c r="C76" s="18"/>
      <c r="D76" s="19" t="s">
        <v>697</v>
      </c>
      <c r="E76" s="20"/>
      <c r="F76" s="20"/>
      <c r="G76" s="20"/>
      <c r="H76" s="20"/>
      <c r="I76" s="20"/>
      <c r="J76" s="20"/>
      <c r="K76" s="20"/>
      <c r="L76" s="20"/>
      <c r="M76" s="45"/>
    </row>
    <row r="77" ht="14.25" spans="1:13">
      <c r="A77" s="18" t="s">
        <v>698</v>
      </c>
      <c r="B77" s="18"/>
      <c r="C77" s="18"/>
      <c r="D77" s="21" t="s">
        <v>699</v>
      </c>
      <c r="E77" s="22"/>
      <c r="F77" s="22"/>
      <c r="G77" s="22"/>
      <c r="H77" s="22"/>
      <c r="I77" s="22"/>
      <c r="J77" s="22"/>
      <c r="K77" s="22"/>
      <c r="L77" s="22"/>
      <c r="M77" s="46"/>
    </row>
    <row r="78" ht="27" spans="1:13">
      <c r="A78" s="2" t="s">
        <v>641</v>
      </c>
      <c r="B78" s="2"/>
      <c r="C78" s="2"/>
      <c r="D78" s="2"/>
      <c r="E78" s="2"/>
      <c r="F78" s="2"/>
      <c r="G78" s="2"/>
      <c r="H78" s="2"/>
      <c r="I78" s="2"/>
      <c r="J78" s="2"/>
      <c r="K78" s="2"/>
      <c r="L78" s="2"/>
      <c r="M78" s="2"/>
    </row>
    <row r="79" ht="20.25" spans="1:13">
      <c r="A79" s="3" t="s">
        <v>642</v>
      </c>
      <c r="B79" s="3"/>
      <c r="C79" s="3"/>
      <c r="D79" s="3"/>
      <c r="E79" s="3"/>
      <c r="F79" s="3"/>
      <c r="G79" s="3"/>
      <c r="H79" s="3"/>
      <c r="I79" s="3"/>
      <c r="J79" s="3"/>
      <c r="K79" s="3"/>
      <c r="L79" s="3"/>
      <c r="M79" s="3"/>
    </row>
    <row r="80" ht="14.25" spans="1:13">
      <c r="A80" s="4" t="s">
        <v>643</v>
      </c>
      <c r="B80" s="4"/>
      <c r="C80" s="4"/>
      <c r="D80" s="4"/>
      <c r="E80" s="5"/>
      <c r="F80" s="5"/>
      <c r="G80" s="5"/>
      <c r="H80" s="5"/>
      <c r="I80" s="39" t="s">
        <v>570</v>
      </c>
      <c r="J80" s="39"/>
      <c r="K80" s="39"/>
      <c r="L80" s="39"/>
      <c r="M80" s="5"/>
    </row>
    <row r="81" ht="14.25" spans="1:13">
      <c r="A81" s="6" t="s">
        <v>644</v>
      </c>
      <c r="B81" s="24" t="s">
        <v>312</v>
      </c>
      <c r="C81" s="25"/>
      <c r="D81" s="7" t="s">
        <v>375</v>
      </c>
      <c r="E81" s="7"/>
      <c r="F81" s="7"/>
      <c r="G81" s="7"/>
      <c r="H81" s="7"/>
      <c r="I81" s="7"/>
      <c r="J81" s="7"/>
      <c r="K81" s="7"/>
      <c r="L81" s="7"/>
      <c r="M81" s="7"/>
    </row>
    <row r="82" ht="14.25" spans="1:13">
      <c r="A82" s="6"/>
      <c r="B82" s="24" t="s">
        <v>646</v>
      </c>
      <c r="C82" s="25"/>
      <c r="D82" s="7" t="s">
        <v>647</v>
      </c>
      <c r="E82" s="7"/>
      <c r="F82" s="7"/>
      <c r="G82" s="7"/>
      <c r="H82" s="7"/>
      <c r="I82" s="7"/>
      <c r="J82" s="7"/>
      <c r="K82" s="7"/>
      <c r="L82" s="7"/>
      <c r="M82" s="7"/>
    </row>
    <row r="83" ht="14.25" spans="1:13">
      <c r="A83" s="6"/>
      <c r="B83" s="24" t="s">
        <v>648</v>
      </c>
      <c r="C83" s="25"/>
      <c r="D83" s="8" t="s">
        <v>649</v>
      </c>
      <c r="E83" s="8"/>
      <c r="F83" s="8"/>
      <c r="G83" s="7" t="s">
        <v>650</v>
      </c>
      <c r="H83" s="7"/>
      <c r="I83" s="7"/>
      <c r="J83" s="7" t="s">
        <v>651</v>
      </c>
      <c r="K83" s="7"/>
      <c r="L83" s="7"/>
      <c r="M83" s="7"/>
    </row>
    <row r="84" ht="14.25" spans="1:13">
      <c r="A84" s="6"/>
      <c r="B84" s="24" t="s">
        <v>652</v>
      </c>
      <c r="C84" s="25"/>
      <c r="D84" s="7" t="s">
        <v>653</v>
      </c>
      <c r="E84" s="7"/>
      <c r="F84" s="7"/>
      <c r="G84" s="7" t="s">
        <v>576</v>
      </c>
      <c r="H84" s="7"/>
      <c r="I84" s="7"/>
      <c r="J84" s="7" t="s">
        <v>654</v>
      </c>
      <c r="K84" s="7"/>
      <c r="L84" s="7"/>
      <c r="M84" s="7"/>
    </row>
    <row r="85" ht="14.25" spans="1:13">
      <c r="A85" s="6"/>
      <c r="B85" s="24" t="s">
        <v>574</v>
      </c>
      <c r="C85" s="25"/>
      <c r="D85" s="7" t="s">
        <v>655</v>
      </c>
      <c r="E85" s="7"/>
      <c r="F85" s="7"/>
      <c r="G85" s="7" t="s">
        <v>576</v>
      </c>
      <c r="H85" s="7"/>
      <c r="I85" s="7"/>
      <c r="J85" s="7">
        <v>13974058680</v>
      </c>
      <c r="K85" s="7"/>
      <c r="L85" s="7"/>
      <c r="M85" s="7"/>
    </row>
    <row r="86" ht="14.25" spans="1:13">
      <c r="A86" s="6"/>
      <c r="B86" s="24" t="s">
        <v>656</v>
      </c>
      <c r="C86" s="25"/>
      <c r="D86" s="8" t="s">
        <v>703</v>
      </c>
      <c r="E86" s="8"/>
      <c r="F86" s="8"/>
      <c r="G86" s="8"/>
      <c r="H86" s="8"/>
      <c r="I86" s="8"/>
      <c r="J86" s="8"/>
      <c r="K86" s="8"/>
      <c r="L86" s="8"/>
      <c r="M86" s="8"/>
    </row>
    <row r="87" ht="14.25" spans="1:13">
      <c r="A87" s="6"/>
      <c r="B87" s="24" t="s">
        <v>658</v>
      </c>
      <c r="C87" s="25"/>
      <c r="D87" s="8" t="s">
        <v>375</v>
      </c>
      <c r="E87" s="8"/>
      <c r="F87" s="8"/>
      <c r="G87" s="8"/>
      <c r="H87" s="8"/>
      <c r="I87" s="8"/>
      <c r="J87" s="8"/>
      <c r="K87" s="8"/>
      <c r="L87" s="8"/>
      <c r="M87" s="8"/>
    </row>
    <row r="88" ht="14.25" spans="1:13">
      <c r="A88" s="6"/>
      <c r="B88" s="24" t="s">
        <v>659</v>
      </c>
      <c r="C88" s="25"/>
      <c r="D88" s="7"/>
      <c r="E88" s="7"/>
      <c r="F88" s="7"/>
      <c r="G88" s="7"/>
      <c r="H88" s="7"/>
      <c r="I88" s="7"/>
      <c r="J88" s="7"/>
      <c r="K88" s="7"/>
      <c r="L88" s="7"/>
      <c r="M88" s="7"/>
    </row>
    <row r="89" ht="14.25" spans="1:13">
      <c r="A89" s="6"/>
      <c r="B89" s="26" t="s">
        <v>662</v>
      </c>
      <c r="C89" s="27"/>
      <c r="D89" s="11" t="s">
        <v>663</v>
      </c>
      <c r="E89" s="11"/>
      <c r="F89" s="11" t="s">
        <v>664</v>
      </c>
      <c r="G89" s="11"/>
      <c r="H89" s="11"/>
      <c r="I89" s="11"/>
      <c r="J89" s="11" t="s">
        <v>665</v>
      </c>
      <c r="K89" s="11"/>
      <c r="L89" s="11"/>
      <c r="M89" s="11"/>
    </row>
    <row r="90" ht="14.25" spans="1:13">
      <c r="A90" s="6"/>
      <c r="B90" s="28"/>
      <c r="C90" s="29"/>
      <c r="D90" s="7" t="s">
        <v>666</v>
      </c>
      <c r="E90" s="7"/>
      <c r="F90" s="7">
        <v>250</v>
      </c>
      <c r="G90" s="7"/>
      <c r="H90" s="7"/>
      <c r="I90" s="7"/>
      <c r="J90" s="7">
        <v>250</v>
      </c>
      <c r="K90" s="7"/>
      <c r="L90" s="7"/>
      <c r="M90" s="7"/>
    </row>
    <row r="91" ht="14.25" spans="1:13">
      <c r="A91" s="6"/>
      <c r="B91" s="28"/>
      <c r="C91" s="29"/>
      <c r="D91" s="7" t="s">
        <v>667</v>
      </c>
      <c r="E91" s="7"/>
      <c r="F91" s="7"/>
      <c r="G91" s="7"/>
      <c r="H91" s="7"/>
      <c r="I91" s="7"/>
      <c r="J91" s="7"/>
      <c r="K91" s="7"/>
      <c r="L91" s="7"/>
      <c r="M91" s="7"/>
    </row>
    <row r="92" ht="14.25" spans="1:13">
      <c r="A92" s="6"/>
      <c r="B92" s="28"/>
      <c r="C92" s="29"/>
      <c r="D92" s="7" t="s">
        <v>668</v>
      </c>
      <c r="E92" s="7"/>
      <c r="F92" s="7"/>
      <c r="G92" s="7"/>
      <c r="H92" s="7"/>
      <c r="I92" s="7"/>
      <c r="J92" s="7"/>
      <c r="K92" s="7"/>
      <c r="L92" s="7"/>
      <c r="M92" s="7"/>
    </row>
    <row r="93" ht="14.25" spans="1:13">
      <c r="A93" s="6"/>
      <c r="B93" s="28"/>
      <c r="C93" s="29"/>
      <c r="D93" s="7" t="s">
        <v>669</v>
      </c>
      <c r="E93" s="7"/>
      <c r="F93" s="7"/>
      <c r="G93" s="7"/>
      <c r="H93" s="7"/>
      <c r="I93" s="7"/>
      <c r="J93" s="7"/>
      <c r="K93" s="7"/>
      <c r="L93" s="7"/>
      <c r="M93" s="7"/>
    </row>
    <row r="94" ht="14.25" spans="1:13">
      <c r="A94" s="6"/>
      <c r="B94" s="30"/>
      <c r="C94" s="31"/>
      <c r="D94" s="7" t="s">
        <v>670</v>
      </c>
      <c r="E94" s="7"/>
      <c r="F94" s="7"/>
      <c r="G94" s="7"/>
      <c r="H94" s="7"/>
      <c r="I94" s="7"/>
      <c r="J94" s="7"/>
      <c r="K94" s="7"/>
      <c r="L94" s="7"/>
      <c r="M94" s="7"/>
    </row>
    <row r="95" ht="14.25" spans="1:13">
      <c r="A95" s="6"/>
      <c r="B95" s="26" t="s">
        <v>671</v>
      </c>
      <c r="C95" s="27"/>
      <c r="D95" s="7" t="s">
        <v>663</v>
      </c>
      <c r="E95" s="7"/>
      <c r="F95" s="12" t="s">
        <v>672</v>
      </c>
      <c r="G95" s="12"/>
      <c r="H95" s="12"/>
      <c r="I95" s="12" t="s">
        <v>673</v>
      </c>
      <c r="J95" s="12"/>
      <c r="K95" s="12"/>
      <c r="L95" s="12" t="s">
        <v>674</v>
      </c>
      <c r="M95" s="12"/>
    </row>
    <row r="96" ht="14.25" spans="1:13">
      <c r="A96" s="6"/>
      <c r="B96" s="28"/>
      <c r="C96" s="29"/>
      <c r="D96" s="7" t="s">
        <v>666</v>
      </c>
      <c r="E96" s="7"/>
      <c r="F96" s="8">
        <v>250</v>
      </c>
      <c r="G96" s="8"/>
      <c r="H96" s="8"/>
      <c r="I96" s="8">
        <v>250</v>
      </c>
      <c r="J96" s="8"/>
      <c r="K96" s="8"/>
      <c r="L96" s="8" t="s">
        <v>675</v>
      </c>
      <c r="M96" s="8"/>
    </row>
    <row r="97" ht="14.25" spans="1:13">
      <c r="A97" s="6"/>
      <c r="B97" s="24"/>
      <c r="C97" s="25"/>
      <c r="D97" s="7"/>
      <c r="E97" s="7"/>
      <c r="F97" s="7"/>
      <c r="G97" s="7"/>
      <c r="H97" s="7"/>
      <c r="I97" s="7"/>
      <c r="J97" s="7"/>
      <c r="K97" s="7"/>
      <c r="L97" s="7"/>
      <c r="M97" s="7"/>
    </row>
    <row r="98" ht="14.25" spans="1:13">
      <c r="A98" s="6"/>
      <c r="B98" s="24"/>
      <c r="C98" s="14" t="s">
        <v>677</v>
      </c>
      <c r="D98" s="14"/>
      <c r="E98" s="14"/>
      <c r="F98" s="14"/>
      <c r="G98" s="14"/>
      <c r="H98" s="11" t="s">
        <v>678</v>
      </c>
      <c r="I98" s="11"/>
      <c r="J98" s="11"/>
      <c r="K98" s="11" t="s">
        <v>679</v>
      </c>
      <c r="L98" s="11"/>
      <c r="M98" s="11"/>
    </row>
    <row r="99" ht="14.25" spans="1:13">
      <c r="A99" s="6"/>
      <c r="B99" s="24"/>
      <c r="C99" s="15" t="s">
        <v>720</v>
      </c>
      <c r="D99" s="15"/>
      <c r="E99" s="15"/>
      <c r="F99" s="15"/>
      <c r="G99" s="15"/>
      <c r="H99" s="7">
        <v>2022.1</v>
      </c>
      <c r="I99" s="7"/>
      <c r="J99" s="7"/>
      <c r="K99" s="7">
        <v>2022.12</v>
      </c>
      <c r="L99" s="7"/>
      <c r="M99" s="7"/>
    </row>
    <row r="100" ht="28.5" spans="1:13">
      <c r="A100" s="6"/>
      <c r="B100" s="16" t="s">
        <v>682</v>
      </c>
      <c r="C100" s="8" t="s">
        <v>683</v>
      </c>
      <c r="D100" s="8"/>
      <c r="E100" s="8"/>
      <c r="F100" s="8"/>
      <c r="G100" s="8"/>
      <c r="H100" s="8"/>
      <c r="I100" s="8"/>
      <c r="J100" s="8"/>
      <c r="K100" s="8"/>
      <c r="L100" s="8"/>
      <c r="M100" s="8"/>
    </row>
    <row r="101" ht="28.5" spans="1:13">
      <c r="A101" s="6"/>
      <c r="B101" s="16" t="s">
        <v>684</v>
      </c>
      <c r="C101" s="8" t="s">
        <v>683</v>
      </c>
      <c r="D101" s="8"/>
      <c r="E101" s="8"/>
      <c r="F101" s="8"/>
      <c r="G101" s="8"/>
      <c r="H101" s="8"/>
      <c r="I101" s="8"/>
      <c r="J101" s="8"/>
      <c r="K101" s="8"/>
      <c r="L101" s="8"/>
      <c r="M101" s="8"/>
    </row>
    <row r="102" ht="14.25" spans="1:13">
      <c r="A102" s="6"/>
      <c r="B102" s="7" t="s">
        <v>685</v>
      </c>
      <c r="C102" s="7" t="s">
        <v>594</v>
      </c>
      <c r="D102" s="7"/>
      <c r="E102" s="7" t="s">
        <v>595</v>
      </c>
      <c r="F102" s="7"/>
      <c r="G102" s="7"/>
      <c r="H102" s="7" t="s">
        <v>596</v>
      </c>
      <c r="I102" s="7"/>
      <c r="J102" s="7"/>
      <c r="K102" s="7"/>
      <c r="L102" s="7" t="s">
        <v>597</v>
      </c>
      <c r="M102" s="7"/>
    </row>
    <row r="103" ht="14.25" spans="1:13">
      <c r="A103" s="6"/>
      <c r="B103" s="7"/>
      <c r="C103" s="7" t="s">
        <v>686</v>
      </c>
      <c r="D103" s="7"/>
      <c r="E103" s="7" t="s">
        <v>599</v>
      </c>
      <c r="F103" s="7"/>
      <c r="G103" s="7"/>
      <c r="H103" s="8" t="s">
        <v>687</v>
      </c>
      <c r="I103" s="8"/>
      <c r="J103" s="8"/>
      <c r="K103" s="8"/>
      <c r="L103" s="47">
        <v>1</v>
      </c>
      <c r="M103" s="48"/>
    </row>
    <row r="104" ht="14.25" spans="1:13">
      <c r="A104" s="6"/>
      <c r="B104" s="7"/>
      <c r="C104" s="7"/>
      <c r="D104" s="7"/>
      <c r="E104" s="7" t="s">
        <v>608</v>
      </c>
      <c r="F104" s="7"/>
      <c r="G104" s="7"/>
      <c r="H104" s="8" t="s">
        <v>688</v>
      </c>
      <c r="I104" s="8"/>
      <c r="J104" s="8"/>
      <c r="K104" s="8"/>
      <c r="L104" s="49">
        <v>1</v>
      </c>
      <c r="M104" s="48"/>
    </row>
    <row r="105" ht="14.25" spans="1:13">
      <c r="A105" s="6"/>
      <c r="B105" s="7"/>
      <c r="C105" s="7"/>
      <c r="D105" s="7"/>
      <c r="E105" s="7" t="s">
        <v>613</v>
      </c>
      <c r="F105" s="7"/>
      <c r="G105" s="7"/>
      <c r="H105" s="8" t="s">
        <v>689</v>
      </c>
      <c r="I105" s="8"/>
      <c r="J105" s="8"/>
      <c r="K105" s="8"/>
      <c r="L105" s="49">
        <v>1</v>
      </c>
      <c r="M105" s="48"/>
    </row>
    <row r="106" ht="14.25" spans="1:13">
      <c r="A106" s="6"/>
      <c r="B106" s="7"/>
      <c r="C106" s="7"/>
      <c r="D106" s="7"/>
      <c r="E106" s="7" t="s">
        <v>615</v>
      </c>
      <c r="F106" s="7"/>
      <c r="G106" s="7"/>
      <c r="H106" s="8" t="s">
        <v>690</v>
      </c>
      <c r="I106" s="8"/>
      <c r="J106" s="8"/>
      <c r="K106" s="8"/>
      <c r="L106" s="49">
        <v>1</v>
      </c>
      <c r="M106" s="48"/>
    </row>
    <row r="107" ht="14.25" spans="1:13">
      <c r="A107" s="6"/>
      <c r="B107" s="7"/>
      <c r="C107" s="7" t="s">
        <v>686</v>
      </c>
      <c r="D107" s="7"/>
      <c r="E107" s="7" t="s">
        <v>619</v>
      </c>
      <c r="F107" s="7"/>
      <c r="G107" s="7"/>
      <c r="H107" s="8" t="s">
        <v>691</v>
      </c>
      <c r="I107" s="8"/>
      <c r="J107" s="8"/>
      <c r="K107" s="8"/>
      <c r="L107" s="9" t="s">
        <v>721</v>
      </c>
      <c r="M107" s="40"/>
    </row>
    <row r="108" ht="14.25" spans="1:13">
      <c r="A108" s="6"/>
      <c r="B108" s="7"/>
      <c r="C108" s="7"/>
      <c r="D108" s="7"/>
      <c r="E108" s="7" t="s">
        <v>621</v>
      </c>
      <c r="F108" s="7"/>
      <c r="G108" s="7"/>
      <c r="H108" s="8" t="s">
        <v>693</v>
      </c>
      <c r="I108" s="8"/>
      <c r="J108" s="8"/>
      <c r="K108" s="8"/>
      <c r="L108" s="50">
        <v>0</v>
      </c>
      <c r="M108" s="40"/>
    </row>
    <row r="109" ht="14.25" spans="1:13">
      <c r="A109" s="6"/>
      <c r="B109" s="7"/>
      <c r="C109" s="7"/>
      <c r="D109" s="7"/>
      <c r="E109" s="7" t="s">
        <v>628</v>
      </c>
      <c r="F109" s="7"/>
      <c r="G109" s="7"/>
      <c r="H109" s="8" t="s">
        <v>694</v>
      </c>
      <c r="I109" s="8"/>
      <c r="J109" s="8"/>
      <c r="K109" s="8"/>
      <c r="L109" s="44">
        <v>1</v>
      </c>
      <c r="M109" s="8"/>
    </row>
    <row r="110" ht="14.25" spans="1:13">
      <c r="A110" s="6"/>
      <c r="B110" s="7"/>
      <c r="C110" s="7"/>
      <c r="D110" s="7"/>
      <c r="E110" s="7" t="s">
        <v>631</v>
      </c>
      <c r="F110" s="7"/>
      <c r="G110" s="7"/>
      <c r="H110" s="8"/>
      <c r="I110" s="8"/>
      <c r="J110" s="8"/>
      <c r="K110" s="8"/>
      <c r="L110" s="8"/>
      <c r="M110" s="8"/>
    </row>
    <row r="111" ht="14.25" spans="1:13">
      <c r="A111" s="6"/>
      <c r="B111" s="7"/>
      <c r="C111" s="7"/>
      <c r="D111" s="7"/>
      <c r="E111" s="26" t="s">
        <v>633</v>
      </c>
      <c r="F111" s="34"/>
      <c r="G111" s="27"/>
      <c r="H111" s="8" t="s">
        <v>695</v>
      </c>
      <c r="I111" s="8"/>
      <c r="J111" s="8"/>
      <c r="K111" s="8"/>
      <c r="L111" s="44">
        <v>1</v>
      </c>
      <c r="M111" s="8"/>
    </row>
    <row r="112" ht="14.25" spans="1:13">
      <c r="A112" s="6"/>
      <c r="B112" s="7"/>
      <c r="C112" s="7"/>
      <c r="D112" s="7"/>
      <c r="E112" s="35"/>
      <c r="F112" s="36"/>
      <c r="G112" s="37"/>
      <c r="H112" s="8" t="s">
        <v>696</v>
      </c>
      <c r="I112" s="8"/>
      <c r="J112" s="8"/>
      <c r="K112" s="8"/>
      <c r="L112" s="44">
        <v>1</v>
      </c>
      <c r="M112" s="8"/>
    </row>
    <row r="113" ht="27" spans="1:13">
      <c r="A113" s="2" t="s">
        <v>641</v>
      </c>
      <c r="B113" s="2"/>
      <c r="C113" s="2"/>
      <c r="D113" s="2"/>
      <c r="E113" s="2"/>
      <c r="F113" s="2"/>
      <c r="G113" s="2"/>
      <c r="H113" s="2"/>
      <c r="I113" s="2"/>
      <c r="J113" s="2"/>
      <c r="K113" s="2"/>
      <c r="L113" s="2"/>
      <c r="M113" s="2"/>
    </row>
    <row r="114" ht="20.25" spans="1:13">
      <c r="A114" s="3" t="s">
        <v>642</v>
      </c>
      <c r="B114" s="3"/>
      <c r="C114" s="3"/>
      <c r="D114" s="3"/>
      <c r="E114" s="3"/>
      <c r="F114" s="3"/>
      <c r="G114" s="3"/>
      <c r="H114" s="3"/>
      <c r="I114" s="3"/>
      <c r="J114" s="3"/>
      <c r="K114" s="3"/>
      <c r="L114" s="3"/>
      <c r="M114" s="3"/>
    </row>
    <row r="115" ht="14.25" spans="1:13">
      <c r="A115" s="4" t="s">
        <v>643</v>
      </c>
      <c r="B115" s="4"/>
      <c r="C115" s="4"/>
      <c r="D115" s="4"/>
      <c r="E115" s="5"/>
      <c r="F115" s="5"/>
      <c r="G115" s="5"/>
      <c r="H115" s="5"/>
      <c r="I115" s="39" t="s">
        <v>570</v>
      </c>
      <c r="J115" s="39"/>
      <c r="K115" s="39"/>
      <c r="L115" s="39"/>
      <c r="M115" s="5"/>
    </row>
    <row r="116" ht="14.25" spans="1:13">
      <c r="A116" s="6" t="s">
        <v>644</v>
      </c>
      <c r="B116" s="7" t="s">
        <v>312</v>
      </c>
      <c r="C116" s="7"/>
      <c r="D116" s="7" t="s">
        <v>325</v>
      </c>
      <c r="E116" s="7"/>
      <c r="F116" s="7"/>
      <c r="G116" s="7"/>
      <c r="H116" s="7"/>
      <c r="I116" s="7"/>
      <c r="J116" s="7"/>
      <c r="K116" s="7"/>
      <c r="L116" s="7"/>
      <c r="M116" s="7"/>
    </row>
    <row r="117" ht="14.25" spans="1:13">
      <c r="A117" s="6"/>
      <c r="B117" s="7" t="s">
        <v>646</v>
      </c>
      <c r="C117" s="7"/>
      <c r="D117" s="7" t="s">
        <v>647</v>
      </c>
      <c r="E117" s="7"/>
      <c r="F117" s="7"/>
      <c r="G117" s="7"/>
      <c r="H117" s="7"/>
      <c r="I117" s="7"/>
      <c r="J117" s="7"/>
      <c r="K117" s="7"/>
      <c r="L117" s="7"/>
      <c r="M117" s="7"/>
    </row>
    <row r="118" ht="14.25" spans="1:13">
      <c r="A118" s="6"/>
      <c r="B118" s="7" t="s">
        <v>648</v>
      </c>
      <c r="C118" s="7"/>
      <c r="D118" s="8" t="s">
        <v>649</v>
      </c>
      <c r="E118" s="8"/>
      <c r="F118" s="8"/>
      <c r="G118" s="7" t="s">
        <v>650</v>
      </c>
      <c r="H118" s="7"/>
      <c r="I118" s="7"/>
      <c r="J118" s="7" t="s">
        <v>651</v>
      </c>
      <c r="K118" s="7"/>
      <c r="L118" s="7"/>
      <c r="M118" s="7"/>
    </row>
    <row r="119" ht="14.25" spans="1:13">
      <c r="A119" s="6"/>
      <c r="B119" s="7" t="s">
        <v>652</v>
      </c>
      <c r="C119" s="7"/>
      <c r="D119" s="7" t="s">
        <v>653</v>
      </c>
      <c r="E119" s="7"/>
      <c r="F119" s="7"/>
      <c r="G119" s="7" t="s">
        <v>576</v>
      </c>
      <c r="H119" s="7"/>
      <c r="I119" s="7"/>
      <c r="J119" s="7" t="s">
        <v>654</v>
      </c>
      <c r="K119" s="7"/>
      <c r="L119" s="7"/>
      <c r="M119" s="7"/>
    </row>
    <row r="120" ht="14.25" spans="1:13">
      <c r="A120" s="6"/>
      <c r="B120" s="7" t="s">
        <v>574</v>
      </c>
      <c r="C120" s="7"/>
      <c r="D120" s="7" t="s">
        <v>655</v>
      </c>
      <c r="E120" s="7"/>
      <c r="F120" s="7"/>
      <c r="G120" s="7" t="s">
        <v>576</v>
      </c>
      <c r="H120" s="7"/>
      <c r="I120" s="7"/>
      <c r="J120" s="7">
        <v>13974058680</v>
      </c>
      <c r="K120" s="7"/>
      <c r="L120" s="7"/>
      <c r="M120" s="7"/>
    </row>
    <row r="121" ht="14.25" spans="1:13">
      <c r="A121" s="6"/>
      <c r="B121" s="7" t="s">
        <v>656</v>
      </c>
      <c r="C121" s="7"/>
      <c r="D121" s="8" t="s">
        <v>703</v>
      </c>
      <c r="E121" s="8"/>
      <c r="F121" s="8"/>
      <c r="G121" s="8"/>
      <c r="H121" s="8"/>
      <c r="I121" s="8"/>
      <c r="J121" s="8"/>
      <c r="K121" s="8"/>
      <c r="L121" s="8"/>
      <c r="M121" s="8"/>
    </row>
    <row r="122" ht="14.25" spans="1:13">
      <c r="A122" s="6"/>
      <c r="B122" s="7" t="s">
        <v>658</v>
      </c>
      <c r="C122" s="7"/>
      <c r="D122" s="8" t="s">
        <v>325</v>
      </c>
      <c r="E122" s="8"/>
      <c r="F122" s="8"/>
      <c r="G122" s="8"/>
      <c r="H122" s="8"/>
      <c r="I122" s="8"/>
      <c r="J122" s="8"/>
      <c r="K122" s="8"/>
      <c r="L122" s="8"/>
      <c r="M122" s="8"/>
    </row>
    <row r="123" ht="14.25" spans="1:13">
      <c r="A123" s="6"/>
      <c r="B123" s="7" t="s">
        <v>659</v>
      </c>
      <c r="C123" s="7"/>
      <c r="D123" s="7"/>
      <c r="E123" s="7"/>
      <c r="F123" s="7"/>
      <c r="G123" s="7"/>
      <c r="H123" s="7"/>
      <c r="I123" s="7"/>
      <c r="J123" s="7"/>
      <c r="K123" s="7"/>
      <c r="L123" s="7"/>
      <c r="M123" s="7"/>
    </row>
    <row r="124" ht="14.25" spans="1:13">
      <c r="A124" s="6"/>
      <c r="B124" s="7" t="s">
        <v>662</v>
      </c>
      <c r="C124" s="7"/>
      <c r="D124" s="11" t="s">
        <v>663</v>
      </c>
      <c r="E124" s="11"/>
      <c r="F124" s="11" t="s">
        <v>664</v>
      </c>
      <c r="G124" s="11"/>
      <c r="H124" s="11"/>
      <c r="I124" s="11"/>
      <c r="J124" s="11" t="s">
        <v>665</v>
      </c>
      <c r="K124" s="11"/>
      <c r="L124" s="11"/>
      <c r="M124" s="11"/>
    </row>
    <row r="125" ht="14.25" spans="1:13">
      <c r="A125" s="6"/>
      <c r="B125" s="7"/>
      <c r="C125" s="7"/>
      <c r="D125" s="7" t="s">
        <v>666</v>
      </c>
      <c r="E125" s="7"/>
      <c r="F125" s="7">
        <v>50</v>
      </c>
      <c r="G125" s="7"/>
      <c r="H125" s="7"/>
      <c r="I125" s="7"/>
      <c r="J125" s="7">
        <v>50</v>
      </c>
      <c r="K125" s="7"/>
      <c r="L125" s="7"/>
      <c r="M125" s="7"/>
    </row>
    <row r="126" ht="14.25" spans="1:13">
      <c r="A126" s="6"/>
      <c r="B126" s="7"/>
      <c r="C126" s="7"/>
      <c r="D126" s="7" t="s">
        <v>667</v>
      </c>
      <c r="E126" s="7"/>
      <c r="F126" s="7"/>
      <c r="G126" s="7"/>
      <c r="H126" s="7"/>
      <c r="I126" s="7"/>
      <c r="J126" s="7"/>
      <c r="K126" s="7"/>
      <c r="L126" s="7"/>
      <c r="M126" s="7"/>
    </row>
    <row r="127" ht="14.25" spans="1:13">
      <c r="A127" s="6"/>
      <c r="B127" s="7"/>
      <c r="C127" s="7"/>
      <c r="D127" s="7" t="s">
        <v>668</v>
      </c>
      <c r="E127" s="7"/>
      <c r="F127" s="7"/>
      <c r="G127" s="7"/>
      <c r="H127" s="7"/>
      <c r="I127" s="7"/>
      <c r="J127" s="7"/>
      <c r="K127" s="7"/>
      <c r="L127" s="7"/>
      <c r="M127" s="7"/>
    </row>
    <row r="128" ht="14.25" spans="1:13">
      <c r="A128" s="6"/>
      <c r="B128" s="7"/>
      <c r="C128" s="7"/>
      <c r="D128" s="7" t="s">
        <v>669</v>
      </c>
      <c r="E128" s="7"/>
      <c r="F128" s="7"/>
      <c r="G128" s="7"/>
      <c r="H128" s="7"/>
      <c r="I128" s="7"/>
      <c r="J128" s="7"/>
      <c r="K128" s="7"/>
      <c r="L128" s="7"/>
      <c r="M128" s="7"/>
    </row>
    <row r="129" ht="14.25" spans="1:13">
      <c r="A129" s="6"/>
      <c r="B129" s="7"/>
      <c r="C129" s="7"/>
      <c r="D129" s="7" t="s">
        <v>670</v>
      </c>
      <c r="E129" s="7"/>
      <c r="F129" s="7"/>
      <c r="G129" s="7"/>
      <c r="H129" s="7"/>
      <c r="I129" s="7"/>
      <c r="J129" s="7"/>
      <c r="K129" s="7"/>
      <c r="L129" s="7"/>
      <c r="M129" s="7"/>
    </row>
    <row r="130" ht="14.25" spans="1:13">
      <c r="A130" s="6"/>
      <c r="B130" s="7" t="s">
        <v>671</v>
      </c>
      <c r="C130" s="7"/>
      <c r="D130" s="7" t="s">
        <v>663</v>
      </c>
      <c r="E130" s="7"/>
      <c r="F130" s="12" t="s">
        <v>672</v>
      </c>
      <c r="G130" s="12"/>
      <c r="H130" s="12"/>
      <c r="I130" s="12" t="s">
        <v>673</v>
      </c>
      <c r="J130" s="12"/>
      <c r="K130" s="12"/>
      <c r="L130" s="12" t="s">
        <v>674</v>
      </c>
      <c r="M130" s="12"/>
    </row>
    <row r="131" ht="14.25" spans="1:13">
      <c r="A131" s="6"/>
      <c r="B131" s="7"/>
      <c r="C131" s="7"/>
      <c r="D131" s="7" t="s">
        <v>666</v>
      </c>
      <c r="E131" s="7"/>
      <c r="F131" s="8">
        <v>50</v>
      </c>
      <c r="G131" s="8"/>
      <c r="H131" s="8"/>
      <c r="I131" s="8">
        <v>50</v>
      </c>
      <c r="J131" s="8"/>
      <c r="K131" s="8"/>
      <c r="L131" s="8" t="s">
        <v>675</v>
      </c>
      <c r="M131" s="8"/>
    </row>
    <row r="132" ht="14.25" spans="1:13">
      <c r="A132" s="6"/>
      <c r="B132" s="7"/>
      <c r="C132" s="7"/>
      <c r="D132" s="7"/>
      <c r="E132" s="7"/>
      <c r="F132" s="7"/>
      <c r="G132" s="7"/>
      <c r="H132" s="7"/>
      <c r="I132" s="7"/>
      <c r="J132" s="7"/>
      <c r="K132" s="7"/>
      <c r="L132" s="7"/>
      <c r="M132" s="7"/>
    </row>
    <row r="133" ht="14.25" spans="1:13">
      <c r="A133" s="6"/>
      <c r="B133" s="7"/>
      <c r="C133" s="14" t="s">
        <v>677</v>
      </c>
      <c r="D133" s="14"/>
      <c r="E133" s="14"/>
      <c r="F133" s="14"/>
      <c r="G133" s="14"/>
      <c r="H133" s="11" t="s">
        <v>678</v>
      </c>
      <c r="I133" s="11"/>
      <c r="J133" s="11"/>
      <c r="K133" s="11" t="s">
        <v>679</v>
      </c>
      <c r="L133" s="11"/>
      <c r="M133" s="11"/>
    </row>
    <row r="134" ht="14.25" spans="1:13">
      <c r="A134" s="6"/>
      <c r="B134" s="7"/>
      <c r="C134" s="15" t="s">
        <v>325</v>
      </c>
      <c r="D134" s="15"/>
      <c r="E134" s="15"/>
      <c r="F134" s="15"/>
      <c r="G134" s="15"/>
      <c r="H134" s="7">
        <v>2022.1</v>
      </c>
      <c r="I134" s="7"/>
      <c r="J134" s="7"/>
      <c r="K134" s="7">
        <v>2022.12</v>
      </c>
      <c r="L134" s="7"/>
      <c r="M134" s="7"/>
    </row>
    <row r="135" ht="28.5" spans="1:13">
      <c r="A135" s="6"/>
      <c r="B135" s="16" t="s">
        <v>682</v>
      </c>
      <c r="C135" s="8" t="s">
        <v>683</v>
      </c>
      <c r="D135" s="8"/>
      <c r="E135" s="8"/>
      <c r="F135" s="8"/>
      <c r="G135" s="8"/>
      <c r="H135" s="8"/>
      <c r="I135" s="8"/>
      <c r="J135" s="8"/>
      <c r="K135" s="8"/>
      <c r="L135" s="8"/>
      <c r="M135" s="8"/>
    </row>
    <row r="136" ht="28.5" spans="1:13">
      <c r="A136" s="6"/>
      <c r="B136" s="16" t="s">
        <v>684</v>
      </c>
      <c r="C136" s="8" t="s">
        <v>683</v>
      </c>
      <c r="D136" s="8"/>
      <c r="E136" s="8"/>
      <c r="F136" s="8"/>
      <c r="G136" s="8"/>
      <c r="H136" s="8"/>
      <c r="I136" s="8"/>
      <c r="J136" s="8"/>
      <c r="K136" s="8"/>
      <c r="L136" s="8"/>
      <c r="M136" s="8"/>
    </row>
    <row r="137" ht="14.25" spans="1:13">
      <c r="A137" s="6"/>
      <c r="B137" s="7" t="s">
        <v>685</v>
      </c>
      <c r="C137" s="7" t="s">
        <v>594</v>
      </c>
      <c r="D137" s="7"/>
      <c r="E137" s="7" t="s">
        <v>595</v>
      </c>
      <c r="F137" s="7"/>
      <c r="G137" s="7"/>
      <c r="H137" s="7" t="s">
        <v>596</v>
      </c>
      <c r="I137" s="7"/>
      <c r="J137" s="7"/>
      <c r="K137" s="7"/>
      <c r="L137" s="7" t="s">
        <v>597</v>
      </c>
      <c r="M137" s="7"/>
    </row>
    <row r="138" ht="14.25" spans="1:13">
      <c r="A138" s="6"/>
      <c r="B138" s="7"/>
      <c r="C138" s="7" t="s">
        <v>686</v>
      </c>
      <c r="D138" s="7"/>
      <c r="E138" s="7" t="s">
        <v>599</v>
      </c>
      <c r="F138" s="7"/>
      <c r="G138" s="7"/>
      <c r="H138" s="8" t="s">
        <v>687</v>
      </c>
      <c r="I138" s="8"/>
      <c r="J138" s="8"/>
      <c r="K138" s="8"/>
      <c r="L138" s="41">
        <v>6</v>
      </c>
      <c r="M138" s="42"/>
    </row>
    <row r="139" ht="14.25" spans="1:13">
      <c r="A139" s="6"/>
      <c r="B139" s="7"/>
      <c r="C139" s="7"/>
      <c r="D139" s="7"/>
      <c r="E139" s="7" t="s">
        <v>608</v>
      </c>
      <c r="F139" s="7"/>
      <c r="G139" s="7"/>
      <c r="H139" s="8" t="s">
        <v>688</v>
      </c>
      <c r="I139" s="8"/>
      <c r="J139" s="8"/>
      <c r="K139" s="8"/>
      <c r="L139" s="43">
        <v>1</v>
      </c>
      <c r="M139" s="42"/>
    </row>
    <row r="140" ht="14.25" spans="1:13">
      <c r="A140" s="6"/>
      <c r="B140" s="7"/>
      <c r="C140" s="7"/>
      <c r="D140" s="7"/>
      <c r="E140" s="7" t="s">
        <v>613</v>
      </c>
      <c r="F140" s="7"/>
      <c r="G140" s="7"/>
      <c r="H140" s="8" t="s">
        <v>689</v>
      </c>
      <c r="I140" s="8"/>
      <c r="J140" s="8"/>
      <c r="K140" s="8"/>
      <c r="L140" s="43">
        <v>1</v>
      </c>
      <c r="M140" s="42"/>
    </row>
    <row r="141" ht="14.25" spans="1:13">
      <c r="A141" s="6"/>
      <c r="B141" s="7"/>
      <c r="C141" s="7"/>
      <c r="D141" s="7"/>
      <c r="E141" s="7" t="s">
        <v>615</v>
      </c>
      <c r="F141" s="7"/>
      <c r="G141" s="7"/>
      <c r="H141" s="8" t="s">
        <v>690</v>
      </c>
      <c r="I141" s="8"/>
      <c r="J141" s="8"/>
      <c r="K141" s="8"/>
      <c r="L141" s="43">
        <v>1</v>
      </c>
      <c r="M141" s="42"/>
    </row>
    <row r="142" ht="14.25" spans="1:13">
      <c r="A142" s="6"/>
      <c r="B142" s="7"/>
      <c r="C142" s="7" t="s">
        <v>686</v>
      </c>
      <c r="D142" s="7"/>
      <c r="E142" s="7" t="s">
        <v>619</v>
      </c>
      <c r="F142" s="7"/>
      <c r="G142" s="7"/>
      <c r="H142" s="8" t="s">
        <v>691</v>
      </c>
      <c r="I142" s="8"/>
      <c r="J142" s="8"/>
      <c r="K142" s="8"/>
      <c r="L142" s="8" t="s">
        <v>722</v>
      </c>
      <c r="M142" s="8"/>
    </row>
    <row r="143" ht="14.25" spans="1:13">
      <c r="A143" s="6"/>
      <c r="B143" s="7"/>
      <c r="C143" s="7"/>
      <c r="D143" s="7"/>
      <c r="E143" s="7" t="s">
        <v>621</v>
      </c>
      <c r="F143" s="7"/>
      <c r="G143" s="7"/>
      <c r="H143" s="8" t="s">
        <v>693</v>
      </c>
      <c r="I143" s="8"/>
      <c r="J143" s="8"/>
      <c r="K143" s="8"/>
      <c r="L143" s="44">
        <v>0</v>
      </c>
      <c r="M143" s="8"/>
    </row>
    <row r="144" ht="14.25" spans="1:13">
      <c r="A144" s="6"/>
      <c r="B144" s="7"/>
      <c r="C144" s="7"/>
      <c r="D144" s="7"/>
      <c r="E144" s="7" t="s">
        <v>628</v>
      </c>
      <c r="F144" s="7"/>
      <c r="G144" s="7"/>
      <c r="H144" s="8" t="s">
        <v>716</v>
      </c>
      <c r="I144" s="8"/>
      <c r="J144" s="8"/>
      <c r="K144" s="8"/>
      <c r="L144" s="44">
        <v>1</v>
      </c>
      <c r="M144" s="8"/>
    </row>
    <row r="145" ht="14.25" spans="1:13">
      <c r="A145" s="6"/>
      <c r="B145" s="7"/>
      <c r="C145" s="7"/>
      <c r="D145" s="7"/>
      <c r="E145" s="7" t="s">
        <v>631</v>
      </c>
      <c r="F145" s="7"/>
      <c r="G145" s="7"/>
      <c r="H145" s="8"/>
      <c r="I145" s="8"/>
      <c r="J145" s="8"/>
      <c r="K145" s="8"/>
      <c r="L145" s="8"/>
      <c r="M145" s="8"/>
    </row>
    <row r="146" ht="14.25" spans="1:13">
      <c r="A146" s="6"/>
      <c r="B146" s="7"/>
      <c r="C146" s="7"/>
      <c r="D146" s="7"/>
      <c r="E146" s="7" t="s">
        <v>633</v>
      </c>
      <c r="F146" s="7"/>
      <c r="G146" s="7"/>
      <c r="H146" s="8" t="s">
        <v>695</v>
      </c>
      <c r="I146" s="8"/>
      <c r="J146" s="8"/>
      <c r="K146" s="8"/>
      <c r="L146" s="44">
        <v>1</v>
      </c>
      <c r="M146" s="8"/>
    </row>
    <row r="147" ht="14.25" spans="1:13">
      <c r="A147" s="6"/>
      <c r="B147" s="7"/>
      <c r="C147" s="7"/>
      <c r="D147" s="7"/>
      <c r="E147" s="17"/>
      <c r="F147" s="17"/>
      <c r="G147" s="17"/>
      <c r="H147" s="8" t="s">
        <v>696</v>
      </c>
      <c r="I147" s="8"/>
      <c r="J147" s="8"/>
      <c r="K147" s="8"/>
      <c r="L147" s="44">
        <v>1</v>
      </c>
      <c r="M147" s="8"/>
    </row>
    <row r="148" ht="27" spans="1:13">
      <c r="A148" s="2" t="s">
        <v>641</v>
      </c>
      <c r="B148" s="2"/>
      <c r="C148" s="2"/>
      <c r="D148" s="2"/>
      <c r="E148" s="2"/>
      <c r="F148" s="2"/>
      <c r="G148" s="2"/>
      <c r="H148" s="2"/>
      <c r="I148" s="2"/>
      <c r="J148" s="2"/>
      <c r="K148" s="2"/>
      <c r="L148" s="2"/>
      <c r="M148" s="2"/>
    </row>
    <row r="149" ht="20.25" spans="1:13">
      <c r="A149" s="3" t="s">
        <v>642</v>
      </c>
      <c r="B149" s="3"/>
      <c r="C149" s="3"/>
      <c r="D149" s="3"/>
      <c r="E149" s="3"/>
      <c r="F149" s="3"/>
      <c r="G149" s="3"/>
      <c r="H149" s="3"/>
      <c r="I149" s="3"/>
      <c r="J149" s="3"/>
      <c r="K149" s="3"/>
      <c r="L149" s="3"/>
      <c r="M149" s="3"/>
    </row>
    <row r="150" ht="14.25" spans="1:13">
      <c r="A150" s="4" t="s">
        <v>643</v>
      </c>
      <c r="B150" s="4"/>
      <c r="C150" s="4"/>
      <c r="D150" s="4"/>
      <c r="E150" s="5"/>
      <c r="F150" s="5"/>
      <c r="G150" s="5"/>
      <c r="H150" s="5"/>
      <c r="I150" s="39" t="s">
        <v>570</v>
      </c>
      <c r="J150" s="39"/>
      <c r="K150" s="39"/>
      <c r="L150" s="39"/>
      <c r="M150" s="5"/>
    </row>
    <row r="151" ht="14.25" spans="1:13">
      <c r="A151" s="6" t="s">
        <v>644</v>
      </c>
      <c r="B151" s="7" t="s">
        <v>312</v>
      </c>
      <c r="C151" s="7"/>
      <c r="D151" s="7" t="s">
        <v>327</v>
      </c>
      <c r="E151" s="7"/>
      <c r="F151" s="7"/>
      <c r="G151" s="7"/>
      <c r="H151" s="7"/>
      <c r="I151" s="7"/>
      <c r="J151" s="7"/>
      <c r="K151" s="7"/>
      <c r="L151" s="7"/>
      <c r="M151" s="7"/>
    </row>
    <row r="152" ht="14.25" spans="1:13">
      <c r="A152" s="6"/>
      <c r="B152" s="7" t="s">
        <v>646</v>
      </c>
      <c r="C152" s="7"/>
      <c r="D152" s="7" t="s">
        <v>647</v>
      </c>
      <c r="E152" s="7"/>
      <c r="F152" s="7"/>
      <c r="G152" s="7"/>
      <c r="H152" s="7"/>
      <c r="I152" s="7"/>
      <c r="J152" s="7"/>
      <c r="K152" s="7"/>
      <c r="L152" s="7"/>
      <c r="M152" s="7"/>
    </row>
    <row r="153" ht="14.25" spans="1:13">
      <c r="A153" s="6"/>
      <c r="B153" s="7" t="s">
        <v>648</v>
      </c>
      <c r="C153" s="7"/>
      <c r="D153" s="8" t="s">
        <v>649</v>
      </c>
      <c r="E153" s="8"/>
      <c r="F153" s="8"/>
      <c r="G153" s="7" t="s">
        <v>650</v>
      </c>
      <c r="H153" s="7"/>
      <c r="I153" s="7"/>
      <c r="J153" s="7" t="s">
        <v>651</v>
      </c>
      <c r="K153" s="7"/>
      <c r="L153" s="7"/>
      <c r="M153" s="7"/>
    </row>
    <row r="154" ht="14.25" spans="1:13">
      <c r="A154" s="6"/>
      <c r="B154" s="7" t="s">
        <v>652</v>
      </c>
      <c r="C154" s="7"/>
      <c r="D154" s="7" t="s">
        <v>653</v>
      </c>
      <c r="E154" s="7"/>
      <c r="F154" s="7"/>
      <c r="G154" s="7" t="s">
        <v>576</v>
      </c>
      <c r="H154" s="7"/>
      <c r="I154" s="7"/>
      <c r="J154" s="7" t="s">
        <v>654</v>
      </c>
      <c r="K154" s="7"/>
      <c r="L154" s="7"/>
      <c r="M154" s="7"/>
    </row>
    <row r="155" ht="14.25" spans="1:13">
      <c r="A155" s="6"/>
      <c r="B155" s="7" t="s">
        <v>574</v>
      </c>
      <c r="C155" s="7"/>
      <c r="D155" s="7" t="s">
        <v>655</v>
      </c>
      <c r="E155" s="7"/>
      <c r="F155" s="7"/>
      <c r="G155" s="7" t="s">
        <v>576</v>
      </c>
      <c r="H155" s="7"/>
      <c r="I155" s="7"/>
      <c r="J155" s="7">
        <v>13974058680</v>
      </c>
      <c r="K155" s="7"/>
      <c r="L155" s="7"/>
      <c r="M155" s="7"/>
    </row>
    <row r="156" ht="14.25" spans="1:13">
      <c r="A156" s="6"/>
      <c r="B156" s="7" t="s">
        <v>656</v>
      </c>
      <c r="C156" s="7"/>
      <c r="D156" s="8" t="s">
        <v>703</v>
      </c>
      <c r="E156" s="8"/>
      <c r="F156" s="8"/>
      <c r="G156" s="8"/>
      <c r="H156" s="8"/>
      <c r="I156" s="8"/>
      <c r="J156" s="8"/>
      <c r="K156" s="8"/>
      <c r="L156" s="8"/>
      <c r="M156" s="8"/>
    </row>
    <row r="157" ht="14.25" spans="1:13">
      <c r="A157" s="6"/>
      <c r="B157" s="7" t="s">
        <v>658</v>
      </c>
      <c r="C157" s="7"/>
      <c r="D157" s="8" t="s">
        <v>327</v>
      </c>
      <c r="E157" s="8"/>
      <c r="F157" s="8"/>
      <c r="G157" s="8"/>
      <c r="H157" s="8"/>
      <c r="I157" s="8"/>
      <c r="J157" s="8"/>
      <c r="K157" s="8"/>
      <c r="L157" s="8"/>
      <c r="M157" s="8"/>
    </row>
    <row r="158" ht="14.25" spans="1:13">
      <c r="A158" s="6"/>
      <c r="B158" s="7" t="s">
        <v>659</v>
      </c>
      <c r="C158" s="7"/>
      <c r="D158" s="7"/>
      <c r="E158" s="7"/>
      <c r="F158" s="7"/>
      <c r="G158" s="7"/>
      <c r="H158" s="7"/>
      <c r="I158" s="7"/>
      <c r="J158" s="7"/>
      <c r="K158" s="7"/>
      <c r="L158" s="7"/>
      <c r="M158" s="7"/>
    </row>
    <row r="159" ht="14.25" spans="1:13">
      <c r="A159" s="6"/>
      <c r="B159" s="7" t="s">
        <v>662</v>
      </c>
      <c r="C159" s="7"/>
      <c r="D159" s="11" t="s">
        <v>663</v>
      </c>
      <c r="E159" s="11"/>
      <c r="F159" s="11" t="s">
        <v>664</v>
      </c>
      <c r="G159" s="11"/>
      <c r="H159" s="11"/>
      <c r="I159" s="11"/>
      <c r="J159" s="11" t="s">
        <v>665</v>
      </c>
      <c r="K159" s="11"/>
      <c r="L159" s="11"/>
      <c r="M159" s="11"/>
    </row>
    <row r="160" ht="14.25" spans="1:13">
      <c r="A160" s="6"/>
      <c r="B160" s="7"/>
      <c r="C160" s="7"/>
      <c r="D160" s="7" t="s">
        <v>666</v>
      </c>
      <c r="E160" s="7"/>
      <c r="F160" s="7">
        <v>40</v>
      </c>
      <c r="G160" s="7"/>
      <c r="H160" s="7"/>
      <c r="I160" s="7"/>
      <c r="J160" s="7">
        <v>40</v>
      </c>
      <c r="K160" s="7"/>
      <c r="L160" s="7"/>
      <c r="M160" s="7"/>
    </row>
    <row r="161" ht="14.25" spans="1:13">
      <c r="A161" s="6"/>
      <c r="B161" s="7"/>
      <c r="C161" s="7"/>
      <c r="D161" s="7" t="s">
        <v>667</v>
      </c>
      <c r="E161" s="7"/>
      <c r="F161" s="7"/>
      <c r="G161" s="7"/>
      <c r="H161" s="7"/>
      <c r="I161" s="7"/>
      <c r="J161" s="7"/>
      <c r="K161" s="7"/>
      <c r="L161" s="7"/>
      <c r="M161" s="7"/>
    </row>
    <row r="162" ht="14.25" spans="1:13">
      <c r="A162" s="6"/>
      <c r="B162" s="7"/>
      <c r="C162" s="7"/>
      <c r="D162" s="7" t="s">
        <v>668</v>
      </c>
      <c r="E162" s="7"/>
      <c r="F162" s="7"/>
      <c r="G162" s="7"/>
      <c r="H162" s="7"/>
      <c r="I162" s="7"/>
      <c r="J162" s="7"/>
      <c r="K162" s="7"/>
      <c r="L162" s="7"/>
      <c r="M162" s="7"/>
    </row>
    <row r="163" ht="14.25" spans="1:13">
      <c r="A163" s="6"/>
      <c r="B163" s="7"/>
      <c r="C163" s="7"/>
      <c r="D163" s="7" t="s">
        <v>669</v>
      </c>
      <c r="E163" s="7"/>
      <c r="F163" s="7"/>
      <c r="G163" s="7"/>
      <c r="H163" s="7"/>
      <c r="I163" s="7"/>
      <c r="J163" s="7"/>
      <c r="K163" s="7"/>
      <c r="L163" s="7"/>
      <c r="M163" s="7"/>
    </row>
    <row r="164" ht="14.25" spans="1:13">
      <c r="A164" s="6"/>
      <c r="B164" s="7"/>
      <c r="C164" s="7"/>
      <c r="D164" s="7" t="s">
        <v>670</v>
      </c>
      <c r="E164" s="7"/>
      <c r="F164" s="7"/>
      <c r="G164" s="7"/>
      <c r="H164" s="7"/>
      <c r="I164" s="7"/>
      <c r="J164" s="7"/>
      <c r="K164" s="7"/>
      <c r="L164" s="7"/>
      <c r="M164" s="7"/>
    </row>
    <row r="165" ht="14.25" spans="1:13">
      <c r="A165" s="6"/>
      <c r="B165" s="7" t="s">
        <v>671</v>
      </c>
      <c r="C165" s="7"/>
      <c r="D165" s="7" t="s">
        <v>663</v>
      </c>
      <c r="E165" s="7"/>
      <c r="F165" s="12" t="s">
        <v>672</v>
      </c>
      <c r="G165" s="12"/>
      <c r="H165" s="12"/>
      <c r="I165" s="12" t="s">
        <v>673</v>
      </c>
      <c r="J165" s="12"/>
      <c r="K165" s="12"/>
      <c r="L165" s="12" t="s">
        <v>674</v>
      </c>
      <c r="M165" s="12"/>
    </row>
    <row r="166" ht="14.25" spans="1:13">
      <c r="A166" s="6"/>
      <c r="B166" s="7"/>
      <c r="C166" s="7"/>
      <c r="D166" s="7" t="s">
        <v>666</v>
      </c>
      <c r="E166" s="7"/>
      <c r="F166" s="8">
        <v>40</v>
      </c>
      <c r="G166" s="8"/>
      <c r="H166" s="8"/>
      <c r="I166" s="8">
        <v>40</v>
      </c>
      <c r="J166" s="8"/>
      <c r="K166" s="8"/>
      <c r="L166" s="8" t="s">
        <v>675</v>
      </c>
      <c r="M166" s="8"/>
    </row>
    <row r="167" ht="14.25" spans="1:13">
      <c r="A167" s="6"/>
      <c r="B167" s="7"/>
      <c r="C167" s="7"/>
      <c r="D167" s="7"/>
      <c r="E167" s="7"/>
      <c r="F167" s="7"/>
      <c r="G167" s="7"/>
      <c r="H167" s="7"/>
      <c r="I167" s="7"/>
      <c r="J167" s="7"/>
      <c r="K167" s="7"/>
      <c r="L167" s="7"/>
      <c r="M167" s="7"/>
    </row>
    <row r="168" ht="14.25" spans="1:13">
      <c r="A168" s="6"/>
      <c r="B168" s="7"/>
      <c r="C168" s="14" t="s">
        <v>677</v>
      </c>
      <c r="D168" s="14"/>
      <c r="E168" s="14"/>
      <c r="F168" s="14"/>
      <c r="G168" s="14"/>
      <c r="H168" s="11" t="s">
        <v>678</v>
      </c>
      <c r="I168" s="11"/>
      <c r="J168" s="11"/>
      <c r="K168" s="11" t="s">
        <v>679</v>
      </c>
      <c r="L168" s="11"/>
      <c r="M168" s="11"/>
    </row>
    <row r="169" ht="14.25" spans="1:13">
      <c r="A169" s="6"/>
      <c r="B169" s="7"/>
      <c r="C169" s="15" t="s">
        <v>327</v>
      </c>
      <c r="D169" s="15"/>
      <c r="E169" s="15"/>
      <c r="F169" s="15"/>
      <c r="G169" s="15"/>
      <c r="H169" s="7">
        <v>2022.1</v>
      </c>
      <c r="I169" s="7"/>
      <c r="J169" s="7"/>
      <c r="K169" s="7">
        <v>2022.12</v>
      </c>
      <c r="L169" s="7"/>
      <c r="M169" s="7"/>
    </row>
    <row r="170" ht="28.5" spans="1:13">
      <c r="A170" s="6"/>
      <c r="B170" s="16" t="s">
        <v>682</v>
      </c>
      <c r="C170" s="8" t="s">
        <v>683</v>
      </c>
      <c r="D170" s="8"/>
      <c r="E170" s="8"/>
      <c r="F170" s="8"/>
      <c r="G170" s="8"/>
      <c r="H170" s="8"/>
      <c r="I170" s="8"/>
      <c r="J170" s="8"/>
      <c r="K170" s="8"/>
      <c r="L170" s="8"/>
      <c r="M170" s="8"/>
    </row>
    <row r="171" ht="28.5" spans="1:13">
      <c r="A171" s="6"/>
      <c r="B171" s="16" t="s">
        <v>684</v>
      </c>
      <c r="C171" s="8" t="s">
        <v>683</v>
      </c>
      <c r="D171" s="8"/>
      <c r="E171" s="8"/>
      <c r="F171" s="8"/>
      <c r="G171" s="8"/>
      <c r="H171" s="8"/>
      <c r="I171" s="8"/>
      <c r="J171" s="8"/>
      <c r="K171" s="8"/>
      <c r="L171" s="8"/>
      <c r="M171" s="8"/>
    </row>
    <row r="172" ht="14.25" spans="1:13">
      <c r="A172" s="6"/>
      <c r="B172" s="7" t="s">
        <v>685</v>
      </c>
      <c r="C172" s="7" t="s">
        <v>594</v>
      </c>
      <c r="D172" s="7"/>
      <c r="E172" s="7" t="s">
        <v>595</v>
      </c>
      <c r="F172" s="7"/>
      <c r="G172" s="7"/>
      <c r="H172" s="7" t="s">
        <v>596</v>
      </c>
      <c r="I172" s="7"/>
      <c r="J172" s="7"/>
      <c r="K172" s="7"/>
      <c r="L172" s="7" t="s">
        <v>597</v>
      </c>
      <c r="M172" s="7"/>
    </row>
    <row r="173" ht="14.25" spans="1:13">
      <c r="A173" s="6"/>
      <c r="B173" s="7"/>
      <c r="C173" s="7" t="s">
        <v>686</v>
      </c>
      <c r="D173" s="7"/>
      <c r="E173" s="7" t="s">
        <v>599</v>
      </c>
      <c r="F173" s="7"/>
      <c r="G173" s="7"/>
      <c r="H173" s="8" t="s">
        <v>687</v>
      </c>
      <c r="I173" s="8"/>
      <c r="J173" s="8"/>
      <c r="K173" s="8"/>
      <c r="L173" s="41">
        <v>64</v>
      </c>
      <c r="M173" s="42"/>
    </row>
    <row r="174" ht="14.25" spans="1:13">
      <c r="A174" s="6"/>
      <c r="B174" s="7"/>
      <c r="C174" s="7"/>
      <c r="D174" s="7"/>
      <c r="E174" s="7" t="s">
        <v>608</v>
      </c>
      <c r="F174" s="7"/>
      <c r="G174" s="7"/>
      <c r="H174" s="8" t="s">
        <v>688</v>
      </c>
      <c r="I174" s="8"/>
      <c r="J174" s="8"/>
      <c r="K174" s="8"/>
      <c r="L174" s="43">
        <v>1</v>
      </c>
      <c r="M174" s="42"/>
    </row>
    <row r="175" ht="14.25" spans="1:13">
      <c r="A175" s="6"/>
      <c r="B175" s="7"/>
      <c r="C175" s="7"/>
      <c r="D175" s="7"/>
      <c r="E175" s="7" t="s">
        <v>613</v>
      </c>
      <c r="F175" s="7"/>
      <c r="G175" s="7"/>
      <c r="H175" s="8" t="s">
        <v>689</v>
      </c>
      <c r="I175" s="8"/>
      <c r="J175" s="8"/>
      <c r="K175" s="8"/>
      <c r="L175" s="43">
        <v>1</v>
      </c>
      <c r="M175" s="42"/>
    </row>
    <row r="176" ht="14.25" spans="1:13">
      <c r="A176" s="6"/>
      <c r="B176" s="7"/>
      <c r="C176" s="7"/>
      <c r="D176" s="7"/>
      <c r="E176" s="7" t="s">
        <v>615</v>
      </c>
      <c r="F176" s="7"/>
      <c r="G176" s="7"/>
      <c r="H176" s="8" t="s">
        <v>690</v>
      </c>
      <c r="I176" s="8"/>
      <c r="J176" s="8"/>
      <c r="K176" s="8"/>
      <c r="L176" s="43">
        <v>1</v>
      </c>
      <c r="M176" s="42"/>
    </row>
    <row r="177" ht="14.25" spans="1:13">
      <c r="A177" s="6"/>
      <c r="B177" s="7"/>
      <c r="C177" s="7" t="s">
        <v>686</v>
      </c>
      <c r="D177" s="7"/>
      <c r="E177" s="7" t="s">
        <v>619</v>
      </c>
      <c r="F177" s="7"/>
      <c r="G177" s="7"/>
      <c r="H177" s="8" t="s">
        <v>691</v>
      </c>
      <c r="I177" s="8"/>
      <c r="J177" s="8"/>
      <c r="K177" s="8"/>
      <c r="L177" s="8" t="s">
        <v>723</v>
      </c>
      <c r="M177" s="8"/>
    </row>
    <row r="178" ht="14.25" spans="1:13">
      <c r="A178" s="6"/>
      <c r="B178" s="7"/>
      <c r="C178" s="7"/>
      <c r="D178" s="7"/>
      <c r="E178" s="7" t="s">
        <v>621</v>
      </c>
      <c r="F178" s="7"/>
      <c r="G178" s="7"/>
      <c r="H178" s="8" t="s">
        <v>693</v>
      </c>
      <c r="I178" s="8"/>
      <c r="J178" s="8"/>
      <c r="K178" s="8"/>
      <c r="L178" s="44">
        <v>0</v>
      </c>
      <c r="M178" s="8"/>
    </row>
    <row r="179" ht="14.25" spans="1:13">
      <c r="A179" s="6"/>
      <c r="B179" s="7"/>
      <c r="C179" s="7"/>
      <c r="D179" s="7"/>
      <c r="E179" s="7" t="s">
        <v>628</v>
      </c>
      <c r="F179" s="7"/>
      <c r="G179" s="7"/>
      <c r="H179" s="8" t="s">
        <v>716</v>
      </c>
      <c r="I179" s="8"/>
      <c r="J179" s="8"/>
      <c r="K179" s="8"/>
      <c r="L179" s="44">
        <v>1</v>
      </c>
      <c r="M179" s="8"/>
    </row>
    <row r="180" ht="14.25" spans="1:13">
      <c r="A180" s="6"/>
      <c r="B180" s="7"/>
      <c r="C180" s="7"/>
      <c r="D180" s="7"/>
      <c r="E180" s="7" t="s">
        <v>631</v>
      </c>
      <c r="F180" s="7"/>
      <c r="G180" s="7"/>
      <c r="H180" s="8"/>
      <c r="I180" s="8"/>
      <c r="J180" s="8"/>
      <c r="K180" s="8"/>
      <c r="L180" s="8"/>
      <c r="M180" s="8"/>
    </row>
    <row r="181" ht="14.25" spans="1:13">
      <c r="A181" s="6"/>
      <c r="B181" s="7"/>
      <c r="C181" s="7"/>
      <c r="D181" s="7"/>
      <c r="E181" s="7" t="s">
        <v>633</v>
      </c>
      <c r="F181" s="7"/>
      <c r="G181" s="7"/>
      <c r="H181" s="8" t="s">
        <v>695</v>
      </c>
      <c r="I181" s="8"/>
      <c r="J181" s="8"/>
      <c r="K181" s="8"/>
      <c r="L181" s="44">
        <v>1</v>
      </c>
      <c r="M181" s="8"/>
    </row>
    <row r="182" ht="14.25" spans="1:13">
      <c r="A182" s="6"/>
      <c r="B182" s="7"/>
      <c r="C182" s="7"/>
      <c r="D182" s="7"/>
      <c r="E182" s="17"/>
      <c r="F182" s="17"/>
      <c r="G182" s="17"/>
      <c r="H182" s="8" t="s">
        <v>696</v>
      </c>
      <c r="I182" s="8"/>
      <c r="J182" s="8"/>
      <c r="K182" s="8"/>
      <c r="L182" s="44">
        <v>1</v>
      </c>
      <c r="M182" s="8"/>
    </row>
    <row r="183" ht="27" spans="1:13">
      <c r="A183" s="2" t="s">
        <v>641</v>
      </c>
      <c r="B183" s="2"/>
      <c r="C183" s="2"/>
      <c r="D183" s="2"/>
      <c r="E183" s="2"/>
      <c r="F183" s="2"/>
      <c r="G183" s="2"/>
      <c r="H183" s="2"/>
      <c r="I183" s="2"/>
      <c r="J183" s="2"/>
      <c r="K183" s="2"/>
      <c r="L183" s="2"/>
      <c r="M183" s="2"/>
    </row>
    <row r="184" ht="20.25" spans="1:13">
      <c r="A184" s="3" t="s">
        <v>642</v>
      </c>
      <c r="B184" s="3"/>
      <c r="C184" s="3"/>
      <c r="D184" s="3"/>
      <c r="E184" s="3"/>
      <c r="F184" s="3"/>
      <c r="G184" s="3"/>
      <c r="H184" s="3"/>
      <c r="I184" s="3"/>
      <c r="J184" s="3"/>
      <c r="K184" s="3"/>
      <c r="L184" s="3"/>
      <c r="M184" s="3"/>
    </row>
    <row r="185" ht="14.25" spans="1:13">
      <c r="A185" s="4" t="s">
        <v>643</v>
      </c>
      <c r="B185" s="4"/>
      <c r="C185" s="4"/>
      <c r="D185" s="4"/>
      <c r="E185" s="5"/>
      <c r="F185" s="5"/>
      <c r="G185" s="5"/>
      <c r="H185" s="5"/>
      <c r="I185" s="39" t="s">
        <v>570</v>
      </c>
      <c r="J185" s="39"/>
      <c r="K185" s="39"/>
      <c r="L185" s="39"/>
      <c r="M185" s="5"/>
    </row>
    <row r="186" ht="14.25" spans="1:13">
      <c r="A186" s="6" t="s">
        <v>644</v>
      </c>
      <c r="B186" s="24" t="s">
        <v>312</v>
      </c>
      <c r="C186" s="25"/>
      <c r="D186" s="7" t="s">
        <v>332</v>
      </c>
      <c r="E186" s="7"/>
      <c r="F186" s="7"/>
      <c r="G186" s="7"/>
      <c r="H186" s="7"/>
      <c r="I186" s="7"/>
      <c r="J186" s="7"/>
      <c r="K186" s="7"/>
      <c r="L186" s="7"/>
      <c r="M186" s="7"/>
    </row>
    <row r="187" ht="14.25" spans="1:13">
      <c r="A187" s="6"/>
      <c r="B187" s="24" t="s">
        <v>646</v>
      </c>
      <c r="C187" s="25"/>
      <c r="D187" s="7" t="s">
        <v>647</v>
      </c>
      <c r="E187" s="7"/>
      <c r="F187" s="7"/>
      <c r="G187" s="7"/>
      <c r="H187" s="7"/>
      <c r="I187" s="7"/>
      <c r="J187" s="7"/>
      <c r="K187" s="7"/>
      <c r="L187" s="7"/>
      <c r="M187" s="7"/>
    </row>
    <row r="188" ht="14.25" spans="1:13">
      <c r="A188" s="6"/>
      <c r="B188" s="24" t="s">
        <v>648</v>
      </c>
      <c r="C188" s="25"/>
      <c r="D188" s="8" t="s">
        <v>649</v>
      </c>
      <c r="E188" s="8"/>
      <c r="F188" s="8"/>
      <c r="G188" s="7" t="s">
        <v>650</v>
      </c>
      <c r="H188" s="7"/>
      <c r="I188" s="7"/>
      <c r="J188" s="7" t="s">
        <v>651</v>
      </c>
      <c r="K188" s="7"/>
      <c r="L188" s="7"/>
      <c r="M188" s="7"/>
    </row>
    <row r="189" ht="14.25" spans="1:13">
      <c r="A189" s="6"/>
      <c r="B189" s="24" t="s">
        <v>652</v>
      </c>
      <c r="C189" s="25"/>
      <c r="D189" s="7" t="s">
        <v>701</v>
      </c>
      <c r="E189" s="7"/>
      <c r="F189" s="7"/>
      <c r="G189" s="7" t="s">
        <v>576</v>
      </c>
      <c r="H189" s="7"/>
      <c r="I189" s="7"/>
      <c r="J189" s="7" t="s">
        <v>702</v>
      </c>
      <c r="K189" s="7"/>
      <c r="L189" s="7"/>
      <c r="M189" s="7"/>
    </row>
    <row r="190" ht="14.25" spans="1:13">
      <c r="A190" s="6"/>
      <c r="B190" s="24" t="s">
        <v>574</v>
      </c>
      <c r="C190" s="25"/>
      <c r="D190" s="7" t="s">
        <v>575</v>
      </c>
      <c r="E190" s="7"/>
      <c r="F190" s="7"/>
      <c r="G190" s="7" t="s">
        <v>576</v>
      </c>
      <c r="H190" s="7"/>
      <c r="I190" s="7"/>
      <c r="J190" s="7">
        <v>13974053750</v>
      </c>
      <c r="K190" s="7"/>
      <c r="L190" s="7"/>
      <c r="M190" s="7"/>
    </row>
    <row r="191" ht="14.25" spans="1:13">
      <c r="A191" s="6"/>
      <c r="B191" s="24" t="s">
        <v>656</v>
      </c>
      <c r="C191" s="25"/>
      <c r="D191" s="8" t="s">
        <v>657</v>
      </c>
      <c r="E191" s="8"/>
      <c r="F191" s="8"/>
      <c r="G191" s="8"/>
      <c r="H191" s="8"/>
      <c r="I191" s="8"/>
      <c r="J191" s="8"/>
      <c r="K191" s="8"/>
      <c r="L191" s="8"/>
      <c r="M191" s="8"/>
    </row>
    <row r="192" ht="14.25" spans="1:13">
      <c r="A192" s="6"/>
      <c r="B192" s="24" t="s">
        <v>658</v>
      </c>
      <c r="C192" s="25"/>
      <c r="D192" s="8" t="s">
        <v>724</v>
      </c>
      <c r="E192" s="8"/>
      <c r="F192" s="8"/>
      <c r="G192" s="8"/>
      <c r="H192" s="8"/>
      <c r="I192" s="8"/>
      <c r="J192" s="8"/>
      <c r="K192" s="8"/>
      <c r="L192" s="8"/>
      <c r="M192" s="8"/>
    </row>
    <row r="193" ht="14.25" spans="1:13">
      <c r="A193" s="6"/>
      <c r="B193" s="24" t="s">
        <v>659</v>
      </c>
      <c r="C193" s="25"/>
      <c r="D193" s="9" t="s">
        <v>725</v>
      </c>
      <c r="E193" s="10"/>
      <c r="F193" s="10"/>
      <c r="G193" s="10"/>
      <c r="H193" s="10"/>
      <c r="I193" s="10"/>
      <c r="J193" s="10"/>
      <c r="K193" s="10"/>
      <c r="L193" s="10"/>
      <c r="M193" s="40"/>
    </row>
    <row r="194" ht="14.25" spans="1:13">
      <c r="A194" s="6"/>
      <c r="B194" s="26" t="s">
        <v>662</v>
      </c>
      <c r="C194" s="27"/>
      <c r="D194" s="11" t="s">
        <v>663</v>
      </c>
      <c r="E194" s="11"/>
      <c r="F194" s="11" t="s">
        <v>664</v>
      </c>
      <c r="G194" s="11"/>
      <c r="H194" s="11"/>
      <c r="I194" s="11"/>
      <c r="J194" s="11" t="s">
        <v>665</v>
      </c>
      <c r="K194" s="11"/>
      <c r="L194" s="11"/>
      <c r="M194" s="11"/>
    </row>
    <row r="195" ht="14.25" spans="1:13">
      <c r="A195" s="6"/>
      <c r="B195" s="28"/>
      <c r="C195" s="29"/>
      <c r="D195" s="7" t="s">
        <v>666</v>
      </c>
      <c r="E195" s="7"/>
      <c r="F195" s="7">
        <v>300</v>
      </c>
      <c r="G195" s="7"/>
      <c r="H195" s="7"/>
      <c r="I195" s="7"/>
      <c r="J195" s="7">
        <v>300</v>
      </c>
      <c r="K195" s="7"/>
      <c r="L195" s="7"/>
      <c r="M195" s="7"/>
    </row>
    <row r="196" ht="14.25" spans="1:13">
      <c r="A196" s="6"/>
      <c r="B196" s="28"/>
      <c r="C196" s="29"/>
      <c r="D196" s="7" t="s">
        <v>667</v>
      </c>
      <c r="E196" s="7"/>
      <c r="F196" s="7"/>
      <c r="G196" s="7"/>
      <c r="H196" s="7"/>
      <c r="I196" s="7"/>
      <c r="J196" s="7"/>
      <c r="K196" s="7"/>
      <c r="L196" s="7"/>
      <c r="M196" s="7"/>
    </row>
    <row r="197" ht="14.25" spans="1:13">
      <c r="A197" s="6"/>
      <c r="B197" s="28"/>
      <c r="C197" s="29"/>
      <c r="D197" s="7" t="s">
        <v>668</v>
      </c>
      <c r="E197" s="7"/>
      <c r="F197" s="7"/>
      <c r="G197" s="7"/>
      <c r="H197" s="7"/>
      <c r="I197" s="7"/>
      <c r="J197" s="7"/>
      <c r="K197" s="7"/>
      <c r="L197" s="7"/>
      <c r="M197" s="7"/>
    </row>
    <row r="198" ht="14.25" spans="1:13">
      <c r="A198" s="6"/>
      <c r="B198" s="28"/>
      <c r="C198" s="29"/>
      <c r="D198" s="7" t="s">
        <v>669</v>
      </c>
      <c r="E198" s="7"/>
      <c r="F198" s="7"/>
      <c r="G198" s="7"/>
      <c r="H198" s="7"/>
      <c r="I198" s="7"/>
      <c r="J198" s="7"/>
      <c r="K198" s="7"/>
      <c r="L198" s="7"/>
      <c r="M198" s="7"/>
    </row>
    <row r="199" ht="14.25" spans="1:13">
      <c r="A199" s="6"/>
      <c r="B199" s="30"/>
      <c r="C199" s="31"/>
      <c r="D199" s="7" t="s">
        <v>670</v>
      </c>
      <c r="E199" s="7"/>
      <c r="F199" s="7"/>
      <c r="G199" s="7"/>
      <c r="H199" s="7"/>
      <c r="I199" s="7"/>
      <c r="J199" s="7"/>
      <c r="K199" s="7"/>
      <c r="L199" s="7"/>
      <c r="M199" s="7"/>
    </row>
    <row r="200" ht="14.25" spans="1:13">
      <c r="A200" s="6"/>
      <c r="B200" s="26" t="s">
        <v>671</v>
      </c>
      <c r="C200" s="27"/>
      <c r="D200" s="7" t="s">
        <v>663</v>
      </c>
      <c r="E200" s="7"/>
      <c r="F200" s="12" t="s">
        <v>672</v>
      </c>
      <c r="G200" s="12"/>
      <c r="H200" s="12"/>
      <c r="I200" s="12" t="s">
        <v>673</v>
      </c>
      <c r="J200" s="12"/>
      <c r="K200" s="12"/>
      <c r="L200" s="12" t="s">
        <v>674</v>
      </c>
      <c r="M200" s="12"/>
    </row>
    <row r="201" ht="14.25" spans="1:13">
      <c r="A201" s="6"/>
      <c r="B201" s="28"/>
      <c r="C201" s="29"/>
      <c r="D201" s="7" t="s">
        <v>666</v>
      </c>
      <c r="E201" s="7"/>
      <c r="F201" s="8">
        <v>300</v>
      </c>
      <c r="G201" s="8"/>
      <c r="H201" s="8"/>
      <c r="I201" s="8">
        <v>300</v>
      </c>
      <c r="J201" s="8"/>
      <c r="K201" s="8"/>
      <c r="L201" s="8" t="s">
        <v>675</v>
      </c>
      <c r="M201" s="8"/>
    </row>
    <row r="202" ht="14.25" spans="1:13">
      <c r="A202" s="6"/>
      <c r="B202" s="24"/>
      <c r="C202" s="25"/>
      <c r="D202" s="7"/>
      <c r="E202" s="7"/>
      <c r="F202" s="7"/>
      <c r="G202" s="7"/>
      <c r="H202" s="7"/>
      <c r="I202" s="7"/>
      <c r="J202" s="7"/>
      <c r="K202" s="7"/>
      <c r="L202" s="7"/>
      <c r="M202" s="7"/>
    </row>
    <row r="203" ht="14.25" spans="1:13">
      <c r="A203" s="6"/>
      <c r="B203" s="24"/>
      <c r="C203" s="14" t="s">
        <v>677</v>
      </c>
      <c r="D203" s="14"/>
      <c r="E203" s="14"/>
      <c r="F203" s="14"/>
      <c r="G203" s="14"/>
      <c r="H203" s="11" t="s">
        <v>678</v>
      </c>
      <c r="I203" s="11"/>
      <c r="J203" s="11"/>
      <c r="K203" s="11" t="s">
        <v>679</v>
      </c>
      <c r="L203" s="11"/>
      <c r="M203" s="11"/>
    </row>
    <row r="204" ht="14.25" spans="1:13">
      <c r="A204" s="6"/>
      <c r="B204" s="24"/>
      <c r="C204" s="15" t="s">
        <v>332</v>
      </c>
      <c r="D204" s="15"/>
      <c r="E204" s="15"/>
      <c r="F204" s="15"/>
      <c r="G204" s="15"/>
      <c r="H204" s="7">
        <v>2022.1</v>
      </c>
      <c r="I204" s="7"/>
      <c r="J204" s="7"/>
      <c r="K204" s="7">
        <v>2022.12</v>
      </c>
      <c r="L204" s="7"/>
      <c r="M204" s="7"/>
    </row>
    <row r="205" ht="28.5" spans="1:13">
      <c r="A205" s="6"/>
      <c r="B205" s="16" t="s">
        <v>682</v>
      </c>
      <c r="C205" s="8" t="s">
        <v>706</v>
      </c>
      <c r="D205" s="8"/>
      <c r="E205" s="8"/>
      <c r="F205" s="8"/>
      <c r="G205" s="8"/>
      <c r="H205" s="8"/>
      <c r="I205" s="8"/>
      <c r="J205" s="8"/>
      <c r="K205" s="8"/>
      <c r="L205" s="8"/>
      <c r="M205" s="8"/>
    </row>
    <row r="206" ht="28.5" spans="1:13">
      <c r="A206" s="6"/>
      <c r="B206" s="16" t="s">
        <v>684</v>
      </c>
      <c r="C206" s="8" t="s">
        <v>707</v>
      </c>
      <c r="D206" s="8"/>
      <c r="E206" s="8"/>
      <c r="F206" s="8"/>
      <c r="G206" s="8"/>
      <c r="H206" s="8"/>
      <c r="I206" s="8"/>
      <c r="J206" s="8"/>
      <c r="K206" s="8"/>
      <c r="L206" s="8"/>
      <c r="M206" s="8"/>
    </row>
    <row r="207" ht="14.25" spans="1:13">
      <c r="A207" s="6"/>
      <c r="B207" s="32" t="s">
        <v>685</v>
      </c>
      <c r="C207" s="7" t="s">
        <v>594</v>
      </c>
      <c r="D207" s="7"/>
      <c r="E207" s="7" t="s">
        <v>595</v>
      </c>
      <c r="F207" s="7"/>
      <c r="G207" s="7"/>
      <c r="H207" s="7" t="s">
        <v>596</v>
      </c>
      <c r="I207" s="7"/>
      <c r="J207" s="7"/>
      <c r="K207" s="7"/>
      <c r="L207" s="7" t="s">
        <v>597</v>
      </c>
      <c r="M207" s="7"/>
    </row>
    <row r="208" ht="14.25" spans="1:13">
      <c r="A208" s="6"/>
      <c r="B208" s="33"/>
      <c r="C208" s="7" t="s">
        <v>686</v>
      </c>
      <c r="D208" s="7"/>
      <c r="E208" s="26" t="s">
        <v>599</v>
      </c>
      <c r="F208" s="34"/>
      <c r="G208" s="27"/>
      <c r="H208" s="8" t="s">
        <v>708</v>
      </c>
      <c r="I208" s="8"/>
      <c r="J208" s="8"/>
      <c r="K208" s="8"/>
      <c r="L208" s="47">
        <v>6</v>
      </c>
      <c r="M208" s="48"/>
    </row>
    <row r="209" ht="14.25" spans="1:13">
      <c r="A209" s="6"/>
      <c r="B209" s="33"/>
      <c r="C209" s="7"/>
      <c r="D209" s="7"/>
      <c r="E209" s="35"/>
      <c r="F209" s="36"/>
      <c r="G209" s="37"/>
      <c r="H209" s="9" t="s">
        <v>709</v>
      </c>
      <c r="I209" s="10"/>
      <c r="J209" s="10"/>
      <c r="K209" s="40"/>
      <c r="L209" s="47" t="s">
        <v>726</v>
      </c>
      <c r="M209" s="48"/>
    </row>
    <row r="210" ht="14.25" spans="1:13">
      <c r="A210" s="6"/>
      <c r="B210" s="33"/>
      <c r="C210" s="7"/>
      <c r="D210" s="7"/>
      <c r="E210" s="7" t="s">
        <v>608</v>
      </c>
      <c r="F210" s="7"/>
      <c r="G210" s="7"/>
      <c r="H210" s="8" t="s">
        <v>711</v>
      </c>
      <c r="I210" s="8"/>
      <c r="J210" s="8"/>
      <c r="K210" s="8"/>
      <c r="L210" s="49"/>
      <c r="M210" s="48"/>
    </row>
    <row r="211" ht="14.25" spans="1:13">
      <c r="A211" s="6"/>
      <c r="B211" s="33"/>
      <c r="C211" s="7"/>
      <c r="D211" s="7"/>
      <c r="E211" s="7" t="s">
        <v>613</v>
      </c>
      <c r="F211" s="7"/>
      <c r="G211" s="7"/>
      <c r="H211" s="8" t="s">
        <v>712</v>
      </c>
      <c r="I211" s="8"/>
      <c r="J211" s="8"/>
      <c r="K211" s="8"/>
      <c r="L211" s="49">
        <v>1</v>
      </c>
      <c r="M211" s="48"/>
    </row>
    <row r="212" ht="14.25" spans="1:13">
      <c r="A212" s="6"/>
      <c r="B212" s="33"/>
      <c r="C212" s="7"/>
      <c r="D212" s="7"/>
      <c r="E212" s="7" t="s">
        <v>615</v>
      </c>
      <c r="F212" s="7"/>
      <c r="G212" s="7"/>
      <c r="H212" s="8" t="s">
        <v>713</v>
      </c>
      <c r="I212" s="8"/>
      <c r="J212" s="8"/>
      <c r="K212" s="8"/>
      <c r="L212" s="47" t="s">
        <v>726</v>
      </c>
      <c r="M212" s="48"/>
    </row>
    <row r="213" ht="14.25" spans="1:13">
      <c r="A213" s="6"/>
      <c r="B213" s="33"/>
      <c r="C213" s="7" t="s">
        <v>686</v>
      </c>
      <c r="D213" s="7"/>
      <c r="E213" s="7" t="s">
        <v>619</v>
      </c>
      <c r="F213" s="7"/>
      <c r="G213" s="7"/>
      <c r="H213" s="8" t="s">
        <v>691</v>
      </c>
      <c r="I213" s="8"/>
      <c r="J213" s="8"/>
      <c r="K213" s="8"/>
      <c r="L213" s="9" t="s">
        <v>726</v>
      </c>
      <c r="M213" s="40"/>
    </row>
    <row r="214" ht="14.25" spans="1:13">
      <c r="A214" s="6"/>
      <c r="B214" s="33"/>
      <c r="C214" s="7"/>
      <c r="D214" s="7"/>
      <c r="E214" s="26" t="s">
        <v>621</v>
      </c>
      <c r="F214" s="34"/>
      <c r="G214" s="27"/>
      <c r="H214" s="8" t="s">
        <v>727</v>
      </c>
      <c r="I214" s="8"/>
      <c r="J214" s="8"/>
      <c r="K214" s="8"/>
      <c r="L214" s="50">
        <v>1</v>
      </c>
      <c r="M214" s="40"/>
    </row>
    <row r="215" ht="14.25" spans="1:13">
      <c r="A215" s="6"/>
      <c r="B215" s="33"/>
      <c r="C215" s="7"/>
      <c r="D215" s="7"/>
      <c r="E215" s="35"/>
      <c r="F215" s="36"/>
      <c r="G215" s="37"/>
      <c r="H215" s="9" t="s">
        <v>715</v>
      </c>
      <c r="I215" s="10"/>
      <c r="J215" s="10"/>
      <c r="K215" s="48"/>
      <c r="L215" s="50"/>
      <c r="M215" s="48"/>
    </row>
    <row r="216" ht="14.25" spans="1:13">
      <c r="A216" s="6"/>
      <c r="B216" s="33"/>
      <c r="C216" s="7"/>
      <c r="D216" s="7"/>
      <c r="E216" s="7" t="s">
        <v>628</v>
      </c>
      <c r="F216" s="7"/>
      <c r="G216" s="7"/>
      <c r="H216" s="8" t="s">
        <v>694</v>
      </c>
      <c r="I216" s="8"/>
      <c r="J216" s="8"/>
      <c r="K216" s="8"/>
      <c r="L216" s="44">
        <v>1</v>
      </c>
      <c r="M216" s="8"/>
    </row>
    <row r="217" ht="14.25" spans="1:13">
      <c r="A217" s="6"/>
      <c r="B217" s="33"/>
      <c r="C217" s="7"/>
      <c r="D217" s="7"/>
      <c r="E217" s="26" t="s">
        <v>631</v>
      </c>
      <c r="F217" s="34"/>
      <c r="G217" s="27"/>
      <c r="H217" s="8" t="s">
        <v>728</v>
      </c>
      <c r="I217" s="8"/>
      <c r="J217" s="8"/>
      <c r="K217" s="8"/>
      <c r="L217" s="8"/>
      <c r="M217" s="8"/>
    </row>
    <row r="218" ht="14.25" spans="1:13">
      <c r="A218" s="6"/>
      <c r="B218" s="33"/>
      <c r="C218" s="7"/>
      <c r="D218" s="7"/>
      <c r="E218" s="35"/>
      <c r="F218" s="36"/>
      <c r="G218" s="37"/>
      <c r="H218" s="9" t="s">
        <v>718</v>
      </c>
      <c r="I218" s="10"/>
      <c r="J218" s="10"/>
      <c r="K218" s="40"/>
      <c r="L218" s="9"/>
      <c r="M218" s="40"/>
    </row>
    <row r="219" ht="14.25" spans="1:13">
      <c r="A219" s="6"/>
      <c r="B219" s="33"/>
      <c r="C219" s="7"/>
      <c r="D219" s="7"/>
      <c r="E219" s="26" t="s">
        <v>633</v>
      </c>
      <c r="F219" s="34"/>
      <c r="G219" s="27"/>
      <c r="H219" s="8" t="s">
        <v>719</v>
      </c>
      <c r="I219" s="8"/>
      <c r="J219" s="8"/>
      <c r="K219" s="8"/>
      <c r="L219" s="44">
        <v>1</v>
      </c>
      <c r="M219" s="8"/>
    </row>
    <row r="220" ht="14.25" spans="1:13">
      <c r="A220" s="6"/>
      <c r="B220" s="33"/>
      <c r="C220" s="7"/>
      <c r="D220" s="7"/>
      <c r="E220" s="35"/>
      <c r="F220" s="36"/>
      <c r="G220" s="37"/>
      <c r="H220" s="8" t="s">
        <v>696</v>
      </c>
      <c r="I220" s="8"/>
      <c r="J220" s="8"/>
      <c r="K220" s="8"/>
      <c r="L220" s="44">
        <v>1</v>
      </c>
      <c r="M220" s="8"/>
    </row>
    <row r="221" ht="27" spans="1:13">
      <c r="A221" s="2" t="s">
        <v>641</v>
      </c>
      <c r="B221" s="2"/>
      <c r="C221" s="2"/>
      <c r="D221" s="2"/>
      <c r="E221" s="2"/>
      <c r="F221" s="2"/>
      <c r="G221" s="2"/>
      <c r="H221" s="2"/>
      <c r="I221" s="2"/>
      <c r="J221" s="2"/>
      <c r="K221" s="2"/>
      <c r="L221" s="2"/>
      <c r="M221" s="2"/>
    </row>
    <row r="222" ht="20.25" spans="1:13">
      <c r="A222" s="3" t="s">
        <v>642</v>
      </c>
      <c r="B222" s="3"/>
      <c r="C222" s="3"/>
      <c r="D222" s="3"/>
      <c r="E222" s="3"/>
      <c r="F222" s="3"/>
      <c r="G222" s="3"/>
      <c r="H222" s="3"/>
      <c r="I222" s="3"/>
      <c r="J222" s="3"/>
      <c r="K222" s="3"/>
      <c r="L222" s="3"/>
      <c r="M222" s="3"/>
    </row>
    <row r="223" ht="14.25" spans="1:13">
      <c r="A223" s="4" t="s">
        <v>643</v>
      </c>
      <c r="B223" s="4"/>
      <c r="C223" s="4"/>
      <c r="D223" s="4"/>
      <c r="E223" s="5"/>
      <c r="F223" s="5"/>
      <c r="G223" s="5"/>
      <c r="H223" s="5"/>
      <c r="I223" s="39" t="s">
        <v>570</v>
      </c>
      <c r="J223" s="39"/>
      <c r="K223" s="39"/>
      <c r="L223" s="39"/>
      <c r="M223" s="5"/>
    </row>
    <row r="224" ht="14.25" spans="1:13">
      <c r="A224" s="6" t="s">
        <v>644</v>
      </c>
      <c r="B224" s="24" t="s">
        <v>312</v>
      </c>
      <c r="C224" s="25"/>
      <c r="D224" s="7" t="s">
        <v>346</v>
      </c>
      <c r="E224" s="7"/>
      <c r="F224" s="7"/>
      <c r="G224" s="7"/>
      <c r="H224" s="7"/>
      <c r="I224" s="7"/>
      <c r="J224" s="7"/>
      <c r="K224" s="7"/>
      <c r="L224" s="7"/>
      <c r="M224" s="7"/>
    </row>
    <row r="225" ht="14.25" spans="1:13">
      <c r="A225" s="6"/>
      <c r="B225" s="24" t="s">
        <v>646</v>
      </c>
      <c r="C225" s="25"/>
      <c r="D225" s="7" t="s">
        <v>647</v>
      </c>
      <c r="E225" s="7"/>
      <c r="F225" s="7"/>
      <c r="G225" s="7"/>
      <c r="H225" s="7"/>
      <c r="I225" s="7"/>
      <c r="J225" s="7"/>
      <c r="K225" s="7"/>
      <c r="L225" s="7"/>
      <c r="M225" s="7"/>
    </row>
    <row r="226" ht="14.25" spans="1:13">
      <c r="A226" s="6"/>
      <c r="B226" s="24" t="s">
        <v>648</v>
      </c>
      <c r="C226" s="25"/>
      <c r="D226" s="8" t="s">
        <v>649</v>
      </c>
      <c r="E226" s="8"/>
      <c r="F226" s="8"/>
      <c r="G226" s="7" t="s">
        <v>729</v>
      </c>
      <c r="H226" s="7"/>
      <c r="I226" s="7"/>
      <c r="J226" s="7" t="s">
        <v>651</v>
      </c>
      <c r="K226" s="7"/>
      <c r="L226" s="7"/>
      <c r="M226" s="7"/>
    </row>
    <row r="227" ht="14.25" spans="1:13">
      <c r="A227" s="6"/>
      <c r="B227" s="24" t="s">
        <v>652</v>
      </c>
      <c r="C227" s="25"/>
      <c r="D227" s="7" t="s">
        <v>701</v>
      </c>
      <c r="E227" s="7"/>
      <c r="F227" s="7"/>
      <c r="G227" s="7" t="s">
        <v>576</v>
      </c>
      <c r="H227" s="7"/>
      <c r="I227" s="7"/>
      <c r="J227" s="7" t="s">
        <v>702</v>
      </c>
      <c r="K227" s="7"/>
      <c r="L227" s="7"/>
      <c r="M227" s="7"/>
    </row>
    <row r="228" ht="14.25" spans="1:13">
      <c r="A228" s="6"/>
      <c r="B228" s="24" t="s">
        <v>574</v>
      </c>
      <c r="C228" s="25"/>
      <c r="D228" s="7" t="s">
        <v>575</v>
      </c>
      <c r="E228" s="7"/>
      <c r="F228" s="7"/>
      <c r="G228" s="7" t="s">
        <v>576</v>
      </c>
      <c r="H228" s="7"/>
      <c r="I228" s="7"/>
      <c r="J228" s="7">
        <v>13974053750</v>
      </c>
      <c r="K228" s="7"/>
      <c r="L228" s="7"/>
      <c r="M228" s="7"/>
    </row>
    <row r="229" ht="14.25" spans="1:13">
      <c r="A229" s="6"/>
      <c r="B229" s="24" t="s">
        <v>656</v>
      </c>
      <c r="C229" s="25"/>
      <c r="D229" s="8" t="s">
        <v>730</v>
      </c>
      <c r="E229" s="8"/>
      <c r="F229" s="8"/>
      <c r="G229" s="8"/>
      <c r="H229" s="8"/>
      <c r="I229" s="8"/>
      <c r="J229" s="8"/>
      <c r="K229" s="8"/>
      <c r="L229" s="8"/>
      <c r="M229" s="8"/>
    </row>
    <row r="230" ht="14.25" spans="1:13">
      <c r="A230" s="6"/>
      <c r="B230" s="24" t="s">
        <v>658</v>
      </c>
      <c r="C230" s="25"/>
      <c r="D230" s="8" t="s">
        <v>731</v>
      </c>
      <c r="E230" s="8"/>
      <c r="F230" s="8"/>
      <c r="G230" s="8"/>
      <c r="H230" s="8"/>
      <c r="I230" s="8"/>
      <c r="J230" s="8"/>
      <c r="K230" s="8"/>
      <c r="L230" s="8"/>
      <c r="M230" s="8"/>
    </row>
    <row r="231" ht="14.25" spans="1:13">
      <c r="A231" s="6"/>
      <c r="B231" s="24" t="s">
        <v>659</v>
      </c>
      <c r="C231" s="25"/>
      <c r="D231" s="9" t="s">
        <v>732</v>
      </c>
      <c r="E231" s="10"/>
      <c r="F231" s="10"/>
      <c r="G231" s="10"/>
      <c r="H231" s="10"/>
      <c r="I231" s="10"/>
      <c r="J231" s="10"/>
      <c r="K231" s="10"/>
      <c r="L231" s="10"/>
      <c r="M231" s="40"/>
    </row>
    <row r="232" ht="14.25" spans="1:13">
      <c r="A232" s="6"/>
      <c r="B232" s="26" t="s">
        <v>662</v>
      </c>
      <c r="C232" s="27"/>
      <c r="D232" s="11" t="s">
        <v>663</v>
      </c>
      <c r="E232" s="11"/>
      <c r="F232" s="11" t="s">
        <v>664</v>
      </c>
      <c r="G232" s="11"/>
      <c r="H232" s="11"/>
      <c r="I232" s="11"/>
      <c r="J232" s="11" t="s">
        <v>665</v>
      </c>
      <c r="K232" s="11"/>
      <c r="L232" s="11"/>
      <c r="M232" s="11"/>
    </row>
    <row r="233" ht="14.25" spans="1:13">
      <c r="A233" s="6"/>
      <c r="B233" s="28"/>
      <c r="C233" s="29"/>
      <c r="D233" s="7" t="s">
        <v>666</v>
      </c>
      <c r="E233" s="7"/>
      <c r="F233" s="7">
        <v>171</v>
      </c>
      <c r="G233" s="7"/>
      <c r="H233" s="7"/>
      <c r="I233" s="7"/>
      <c r="J233" s="7">
        <v>190</v>
      </c>
      <c r="K233" s="7"/>
      <c r="L233" s="7"/>
      <c r="M233" s="7"/>
    </row>
    <row r="234" ht="14.25" spans="1:13">
      <c r="A234" s="6"/>
      <c r="B234" s="28"/>
      <c r="C234" s="29"/>
      <c r="D234" s="7" t="s">
        <v>667</v>
      </c>
      <c r="E234" s="7"/>
      <c r="F234" s="7"/>
      <c r="G234" s="7"/>
      <c r="H234" s="7"/>
      <c r="I234" s="7"/>
      <c r="J234" s="7"/>
      <c r="K234" s="7"/>
      <c r="L234" s="7"/>
      <c r="M234" s="7"/>
    </row>
    <row r="235" ht="14.25" spans="1:13">
      <c r="A235" s="6"/>
      <c r="B235" s="28"/>
      <c r="C235" s="29"/>
      <c r="D235" s="7" t="s">
        <v>668</v>
      </c>
      <c r="E235" s="7"/>
      <c r="F235" s="7"/>
      <c r="G235" s="7"/>
      <c r="H235" s="7"/>
      <c r="I235" s="7"/>
      <c r="J235" s="7"/>
      <c r="K235" s="7"/>
      <c r="L235" s="7"/>
      <c r="M235" s="7"/>
    </row>
    <row r="236" ht="14.25" spans="1:13">
      <c r="A236" s="6"/>
      <c r="B236" s="28"/>
      <c r="C236" s="29"/>
      <c r="D236" s="7" t="s">
        <v>669</v>
      </c>
      <c r="E236" s="7"/>
      <c r="F236" s="7"/>
      <c r="G236" s="7"/>
      <c r="H236" s="7"/>
      <c r="I236" s="7"/>
      <c r="J236" s="7"/>
      <c r="K236" s="7"/>
      <c r="L236" s="7"/>
      <c r="M236" s="7"/>
    </row>
    <row r="237" ht="14.25" spans="1:13">
      <c r="A237" s="6"/>
      <c r="B237" s="30"/>
      <c r="C237" s="31"/>
      <c r="D237" s="7" t="s">
        <v>670</v>
      </c>
      <c r="E237" s="7"/>
      <c r="F237" s="7"/>
      <c r="G237" s="7"/>
      <c r="H237" s="7"/>
      <c r="I237" s="7"/>
      <c r="J237" s="7"/>
      <c r="K237" s="7"/>
      <c r="L237" s="7"/>
      <c r="M237" s="7"/>
    </row>
    <row r="238" ht="14.25" spans="1:13">
      <c r="A238" s="6"/>
      <c r="B238" s="26" t="s">
        <v>671</v>
      </c>
      <c r="C238" s="27"/>
      <c r="D238" s="7" t="s">
        <v>663</v>
      </c>
      <c r="E238" s="7"/>
      <c r="F238" s="12" t="s">
        <v>672</v>
      </c>
      <c r="G238" s="12"/>
      <c r="H238" s="12"/>
      <c r="I238" s="12" t="s">
        <v>673</v>
      </c>
      <c r="J238" s="12"/>
      <c r="K238" s="12"/>
      <c r="L238" s="12" t="s">
        <v>674</v>
      </c>
      <c r="M238" s="12"/>
    </row>
    <row r="239" ht="14.25" spans="1:13">
      <c r="A239" s="6"/>
      <c r="B239" s="28"/>
      <c r="C239" s="29"/>
      <c r="D239" s="7" t="s">
        <v>666</v>
      </c>
      <c r="E239" s="7"/>
      <c r="F239" s="8">
        <v>171</v>
      </c>
      <c r="G239" s="8"/>
      <c r="H239" s="8"/>
      <c r="I239" s="8">
        <v>190</v>
      </c>
      <c r="J239" s="8"/>
      <c r="K239" s="8"/>
      <c r="L239" s="8" t="s">
        <v>675</v>
      </c>
      <c r="M239" s="8"/>
    </row>
    <row r="240" ht="14.25" spans="1:13">
      <c r="A240" s="6"/>
      <c r="B240" s="24"/>
      <c r="C240" s="25"/>
      <c r="D240" s="7"/>
      <c r="E240" s="7"/>
      <c r="F240" s="7"/>
      <c r="G240" s="7"/>
      <c r="H240" s="7"/>
      <c r="I240" s="7"/>
      <c r="J240" s="7"/>
      <c r="K240" s="7"/>
      <c r="L240" s="7"/>
      <c r="M240" s="7"/>
    </row>
    <row r="241" ht="14.25" spans="1:13">
      <c r="A241" s="6"/>
      <c r="B241" s="24"/>
      <c r="C241" s="14" t="s">
        <v>677</v>
      </c>
      <c r="D241" s="14"/>
      <c r="E241" s="14"/>
      <c r="F241" s="14"/>
      <c r="G241" s="14"/>
      <c r="H241" s="11" t="s">
        <v>678</v>
      </c>
      <c r="I241" s="11"/>
      <c r="J241" s="11"/>
      <c r="K241" s="11" t="s">
        <v>679</v>
      </c>
      <c r="L241" s="11"/>
      <c r="M241" s="11"/>
    </row>
    <row r="242" ht="14.25" spans="1:13">
      <c r="A242" s="6"/>
      <c r="B242" s="24"/>
      <c r="C242" s="15" t="s">
        <v>733</v>
      </c>
      <c r="D242" s="15"/>
      <c r="E242" s="15"/>
      <c r="F242" s="15"/>
      <c r="G242" s="15"/>
      <c r="H242" s="7">
        <v>2022.1</v>
      </c>
      <c r="I242" s="7"/>
      <c r="J242" s="7"/>
      <c r="K242" s="7">
        <v>2022.12</v>
      </c>
      <c r="L242" s="7"/>
      <c r="M242" s="7"/>
    </row>
    <row r="243" ht="28.5" spans="1:13">
      <c r="A243" s="6"/>
      <c r="B243" s="16" t="s">
        <v>682</v>
      </c>
      <c r="C243" s="8" t="s">
        <v>734</v>
      </c>
      <c r="D243" s="8"/>
      <c r="E243" s="8"/>
      <c r="F243" s="8"/>
      <c r="G243" s="8"/>
      <c r="H243" s="8"/>
      <c r="I243" s="8"/>
      <c r="J243" s="8"/>
      <c r="K243" s="8"/>
      <c r="L243" s="8"/>
      <c r="M243" s="8"/>
    </row>
    <row r="244" ht="28.5" spans="1:13">
      <c r="A244" s="6"/>
      <c r="B244" s="16" t="s">
        <v>684</v>
      </c>
      <c r="C244" s="8" t="s">
        <v>735</v>
      </c>
      <c r="D244" s="8"/>
      <c r="E244" s="8"/>
      <c r="F244" s="8"/>
      <c r="G244" s="8"/>
      <c r="H244" s="8"/>
      <c r="I244" s="8"/>
      <c r="J244" s="8"/>
      <c r="K244" s="8"/>
      <c r="L244" s="8"/>
      <c r="M244" s="8"/>
    </row>
    <row r="245" ht="14.25" spans="1:13">
      <c r="A245" s="6"/>
      <c r="B245" s="32" t="s">
        <v>685</v>
      </c>
      <c r="C245" s="7" t="s">
        <v>594</v>
      </c>
      <c r="D245" s="7"/>
      <c r="E245" s="7" t="s">
        <v>595</v>
      </c>
      <c r="F245" s="7"/>
      <c r="G245" s="7"/>
      <c r="H245" s="7" t="s">
        <v>596</v>
      </c>
      <c r="I245" s="7"/>
      <c r="J245" s="7"/>
      <c r="K245" s="7"/>
      <c r="L245" s="7" t="s">
        <v>597</v>
      </c>
      <c r="M245" s="7"/>
    </row>
    <row r="246" ht="14.25" spans="1:13">
      <c r="A246" s="6"/>
      <c r="B246" s="33"/>
      <c r="C246" s="7" t="s">
        <v>686</v>
      </c>
      <c r="D246" s="7"/>
      <c r="E246" s="26" t="s">
        <v>599</v>
      </c>
      <c r="F246" s="34"/>
      <c r="G246" s="27"/>
      <c r="H246" s="8" t="s">
        <v>736</v>
      </c>
      <c r="I246" s="8"/>
      <c r="J246" s="8"/>
      <c r="K246" s="8"/>
      <c r="L246" s="47" t="s">
        <v>737</v>
      </c>
      <c r="M246" s="48"/>
    </row>
    <row r="247" ht="14.25" spans="1:13">
      <c r="A247" s="6"/>
      <c r="B247" s="33"/>
      <c r="C247" s="7"/>
      <c r="D247" s="7"/>
      <c r="E247" s="35"/>
      <c r="F247" s="36"/>
      <c r="G247" s="37"/>
      <c r="H247" s="9" t="s">
        <v>738</v>
      </c>
      <c r="I247" s="10"/>
      <c r="J247" s="10"/>
      <c r="K247" s="40"/>
      <c r="L247" s="47" t="s">
        <v>739</v>
      </c>
      <c r="M247" s="48"/>
    </row>
    <row r="248" ht="14.25" spans="1:13">
      <c r="A248" s="6"/>
      <c r="B248" s="33"/>
      <c r="C248" s="7"/>
      <c r="D248" s="7"/>
      <c r="E248" s="7" t="s">
        <v>608</v>
      </c>
      <c r="F248" s="7"/>
      <c r="G248" s="7"/>
      <c r="H248" s="8" t="s">
        <v>740</v>
      </c>
      <c r="I248" s="8"/>
      <c r="J248" s="8"/>
      <c r="K248" s="8"/>
      <c r="L248" s="49"/>
      <c r="M248" s="48"/>
    </row>
    <row r="249" ht="14.25" spans="1:13">
      <c r="A249" s="6"/>
      <c r="B249" s="33"/>
      <c r="C249" s="7"/>
      <c r="D249" s="7"/>
      <c r="E249" s="7" t="s">
        <v>613</v>
      </c>
      <c r="F249" s="7"/>
      <c r="G249" s="7"/>
      <c r="H249" s="8" t="s">
        <v>741</v>
      </c>
      <c r="I249" s="8"/>
      <c r="J249" s="8"/>
      <c r="K249" s="8"/>
      <c r="L249" s="49">
        <v>1</v>
      </c>
      <c r="M249" s="48"/>
    </row>
    <row r="250" ht="14.25" spans="1:13">
      <c r="A250" s="6"/>
      <c r="B250" s="33"/>
      <c r="C250" s="7"/>
      <c r="D250" s="7"/>
      <c r="E250" s="7" t="s">
        <v>615</v>
      </c>
      <c r="F250" s="7"/>
      <c r="G250" s="7"/>
      <c r="H250" s="8" t="s">
        <v>713</v>
      </c>
      <c r="I250" s="8"/>
      <c r="J250" s="8"/>
      <c r="K250" s="8"/>
      <c r="L250" s="47" t="s">
        <v>742</v>
      </c>
      <c r="M250" s="48"/>
    </row>
    <row r="251" ht="14.25" spans="1:13">
      <c r="A251" s="6"/>
      <c r="B251" s="33"/>
      <c r="C251" s="7" t="s">
        <v>686</v>
      </c>
      <c r="D251" s="7"/>
      <c r="E251" s="7" t="s">
        <v>619</v>
      </c>
      <c r="F251" s="7"/>
      <c r="G251" s="7"/>
      <c r="H251" s="8" t="s">
        <v>691</v>
      </c>
      <c r="I251" s="8"/>
      <c r="J251" s="8"/>
      <c r="K251" s="8"/>
      <c r="L251" s="9" t="s">
        <v>742</v>
      </c>
      <c r="M251" s="40"/>
    </row>
    <row r="252" ht="14.25" spans="1:13">
      <c r="A252" s="6"/>
      <c r="B252" s="33"/>
      <c r="C252" s="7"/>
      <c r="D252" s="7"/>
      <c r="E252" s="26" t="s">
        <v>621</v>
      </c>
      <c r="F252" s="34"/>
      <c r="G252" s="27"/>
      <c r="H252" s="8" t="s">
        <v>743</v>
      </c>
      <c r="I252" s="8"/>
      <c r="J252" s="8"/>
      <c r="K252" s="8"/>
      <c r="L252" s="50">
        <v>1</v>
      </c>
      <c r="M252" s="40"/>
    </row>
    <row r="253" ht="14.25" spans="1:13">
      <c r="A253" s="6"/>
      <c r="B253" s="33"/>
      <c r="C253" s="7"/>
      <c r="D253" s="7"/>
      <c r="E253" s="35"/>
      <c r="F253" s="36"/>
      <c r="G253" s="37"/>
      <c r="H253" s="9" t="s">
        <v>715</v>
      </c>
      <c r="I253" s="10"/>
      <c r="J253" s="10"/>
      <c r="K253" s="48"/>
      <c r="L253" s="50"/>
      <c r="M253" s="48"/>
    </row>
    <row r="254" ht="14.25" spans="1:13">
      <c r="A254" s="6"/>
      <c r="B254" s="33"/>
      <c r="C254" s="7"/>
      <c r="D254" s="7"/>
      <c r="E254" s="7" t="s">
        <v>628</v>
      </c>
      <c r="F254" s="7"/>
      <c r="G254" s="7"/>
      <c r="H254" s="8" t="s">
        <v>744</v>
      </c>
      <c r="I254" s="8"/>
      <c r="J254" s="8"/>
      <c r="K254" s="8"/>
      <c r="L254" s="44">
        <v>1</v>
      </c>
      <c r="M254" s="8"/>
    </row>
    <row r="255" ht="14.25" spans="1:13">
      <c r="A255" s="6"/>
      <c r="B255" s="33"/>
      <c r="C255" s="7"/>
      <c r="D255" s="7"/>
      <c r="E255" s="26" t="s">
        <v>631</v>
      </c>
      <c r="F255" s="34"/>
      <c r="G255" s="27"/>
      <c r="H255" s="8" t="s">
        <v>745</v>
      </c>
      <c r="I255" s="8"/>
      <c r="J255" s="8"/>
      <c r="K255" s="8"/>
      <c r="L255" s="8"/>
      <c r="M255" s="8"/>
    </row>
    <row r="256" ht="14.25" spans="1:13">
      <c r="A256" s="6"/>
      <c r="B256" s="33"/>
      <c r="C256" s="7"/>
      <c r="D256" s="7"/>
      <c r="E256" s="35"/>
      <c r="F256" s="36"/>
      <c r="G256" s="37"/>
      <c r="H256" s="9" t="s">
        <v>718</v>
      </c>
      <c r="I256" s="10"/>
      <c r="J256" s="10"/>
      <c r="K256" s="40"/>
      <c r="L256" s="9"/>
      <c r="M256" s="40"/>
    </row>
    <row r="257" ht="14.25" spans="1:13">
      <c r="A257" s="6"/>
      <c r="B257" s="33"/>
      <c r="C257" s="7"/>
      <c r="D257" s="7"/>
      <c r="E257" s="26" t="s">
        <v>633</v>
      </c>
      <c r="F257" s="34"/>
      <c r="G257" s="27"/>
      <c r="H257" s="8" t="s">
        <v>719</v>
      </c>
      <c r="I257" s="8"/>
      <c r="J257" s="8"/>
      <c r="K257" s="8"/>
      <c r="L257" s="44">
        <v>1</v>
      </c>
      <c r="M257" s="8"/>
    </row>
    <row r="258" ht="14.25" spans="1:13">
      <c r="A258" s="6"/>
      <c r="B258" s="33"/>
      <c r="C258" s="7"/>
      <c r="D258" s="7"/>
      <c r="E258" s="35"/>
      <c r="F258" s="36"/>
      <c r="G258" s="37"/>
      <c r="H258" s="8" t="s">
        <v>696</v>
      </c>
      <c r="I258" s="8"/>
      <c r="J258" s="8"/>
      <c r="K258" s="8"/>
      <c r="L258" s="44">
        <v>1</v>
      </c>
      <c r="M258" s="8"/>
    </row>
    <row r="259" ht="27" spans="1:13">
      <c r="A259" s="2" t="s">
        <v>641</v>
      </c>
      <c r="B259" s="2"/>
      <c r="C259" s="2"/>
      <c r="D259" s="2"/>
      <c r="E259" s="2"/>
      <c r="F259" s="2"/>
      <c r="G259" s="2"/>
      <c r="H259" s="2"/>
      <c r="I259" s="2"/>
      <c r="J259" s="2"/>
      <c r="K259" s="2"/>
      <c r="L259" s="2"/>
      <c r="M259" s="2"/>
    </row>
    <row r="260" ht="20.25" spans="1:13">
      <c r="A260" s="3" t="s">
        <v>642</v>
      </c>
      <c r="B260" s="3"/>
      <c r="C260" s="3"/>
      <c r="D260" s="3"/>
      <c r="E260" s="3"/>
      <c r="F260" s="3"/>
      <c r="G260" s="3"/>
      <c r="H260" s="3"/>
      <c r="I260" s="3"/>
      <c r="J260" s="3"/>
      <c r="K260" s="3"/>
      <c r="L260" s="3"/>
      <c r="M260" s="3"/>
    </row>
    <row r="261" ht="14.25" spans="1:13">
      <c r="A261" s="4" t="s">
        <v>643</v>
      </c>
      <c r="B261" s="4"/>
      <c r="C261" s="4"/>
      <c r="D261" s="4"/>
      <c r="E261" s="5"/>
      <c r="F261" s="5"/>
      <c r="G261" s="5"/>
      <c r="H261" s="5"/>
      <c r="I261" s="39" t="s">
        <v>570</v>
      </c>
      <c r="J261" s="39"/>
      <c r="K261" s="39"/>
      <c r="L261" s="39"/>
      <c r="M261" s="5"/>
    </row>
    <row r="262" ht="14.25" spans="1:13">
      <c r="A262" s="6" t="s">
        <v>644</v>
      </c>
      <c r="B262" s="24" t="s">
        <v>312</v>
      </c>
      <c r="C262" s="25"/>
      <c r="D262" s="7" t="s">
        <v>339</v>
      </c>
      <c r="E262" s="7"/>
      <c r="F262" s="7"/>
      <c r="G262" s="7"/>
      <c r="H262" s="7"/>
      <c r="I262" s="7"/>
      <c r="J262" s="7"/>
      <c r="K262" s="7"/>
      <c r="L262" s="7"/>
      <c r="M262" s="7"/>
    </row>
    <row r="263" ht="14.25" spans="1:13">
      <c r="A263" s="6"/>
      <c r="B263" s="24" t="s">
        <v>646</v>
      </c>
      <c r="C263" s="25"/>
      <c r="D263" s="7" t="s">
        <v>647</v>
      </c>
      <c r="E263" s="7"/>
      <c r="F263" s="7"/>
      <c r="G263" s="7"/>
      <c r="H263" s="7"/>
      <c r="I263" s="7"/>
      <c r="J263" s="7"/>
      <c r="K263" s="7"/>
      <c r="L263" s="7"/>
      <c r="M263" s="7"/>
    </row>
    <row r="264" ht="14.25" spans="1:13">
      <c r="A264" s="6"/>
      <c r="B264" s="24" t="s">
        <v>648</v>
      </c>
      <c r="C264" s="25"/>
      <c r="D264" s="8" t="s">
        <v>649</v>
      </c>
      <c r="E264" s="8"/>
      <c r="F264" s="8"/>
      <c r="G264" s="7" t="s">
        <v>650</v>
      </c>
      <c r="H264" s="7"/>
      <c r="I264" s="7"/>
      <c r="J264" s="7" t="s">
        <v>651</v>
      </c>
      <c r="K264" s="7"/>
      <c r="L264" s="7"/>
      <c r="M264" s="7"/>
    </row>
    <row r="265" ht="14.25" spans="1:13">
      <c r="A265" s="6"/>
      <c r="B265" s="24" t="s">
        <v>652</v>
      </c>
      <c r="C265" s="25"/>
      <c r="D265" s="7" t="s">
        <v>701</v>
      </c>
      <c r="E265" s="7"/>
      <c r="F265" s="7"/>
      <c r="G265" s="7" t="s">
        <v>576</v>
      </c>
      <c r="H265" s="7"/>
      <c r="I265" s="7"/>
      <c r="J265" s="7" t="s">
        <v>702</v>
      </c>
      <c r="K265" s="7"/>
      <c r="L265" s="7"/>
      <c r="M265" s="7"/>
    </row>
    <row r="266" ht="14.25" spans="1:13">
      <c r="A266" s="6"/>
      <c r="B266" s="24" t="s">
        <v>574</v>
      </c>
      <c r="C266" s="25"/>
      <c r="D266" s="7" t="s">
        <v>575</v>
      </c>
      <c r="E266" s="7"/>
      <c r="F266" s="7"/>
      <c r="G266" s="7" t="s">
        <v>576</v>
      </c>
      <c r="H266" s="7"/>
      <c r="I266" s="7"/>
      <c r="J266" s="7">
        <v>13974053750</v>
      </c>
      <c r="K266" s="7"/>
      <c r="L266" s="7"/>
      <c r="M266" s="7"/>
    </row>
    <row r="267" ht="14.25" spans="1:13">
      <c r="A267" s="6"/>
      <c r="B267" s="24" t="s">
        <v>656</v>
      </c>
      <c r="C267" s="25"/>
      <c r="D267" s="8" t="s">
        <v>730</v>
      </c>
      <c r="E267" s="8"/>
      <c r="F267" s="8"/>
      <c r="G267" s="8"/>
      <c r="H267" s="8"/>
      <c r="I267" s="8"/>
      <c r="J267" s="8"/>
      <c r="K267" s="8"/>
      <c r="L267" s="8"/>
      <c r="M267" s="8"/>
    </row>
    <row r="268" ht="14.25" spans="1:13">
      <c r="A268" s="6"/>
      <c r="B268" s="24" t="s">
        <v>658</v>
      </c>
      <c r="C268" s="25"/>
      <c r="D268" s="8" t="s">
        <v>746</v>
      </c>
      <c r="E268" s="8"/>
      <c r="F268" s="8"/>
      <c r="G268" s="8"/>
      <c r="H268" s="8"/>
      <c r="I268" s="8"/>
      <c r="J268" s="8"/>
      <c r="K268" s="8"/>
      <c r="L268" s="8"/>
      <c r="M268" s="8"/>
    </row>
    <row r="269" ht="14.25" spans="1:13">
      <c r="A269" s="6"/>
      <c r="B269" s="24" t="s">
        <v>659</v>
      </c>
      <c r="C269" s="25"/>
      <c r="D269" s="9" t="s">
        <v>747</v>
      </c>
      <c r="E269" s="10"/>
      <c r="F269" s="10"/>
      <c r="G269" s="10"/>
      <c r="H269" s="10"/>
      <c r="I269" s="10"/>
      <c r="J269" s="10"/>
      <c r="K269" s="10"/>
      <c r="L269" s="10"/>
      <c r="M269" s="40"/>
    </row>
    <row r="270" ht="14.25" spans="1:13">
      <c r="A270" s="6"/>
      <c r="B270" s="26" t="s">
        <v>662</v>
      </c>
      <c r="C270" s="27"/>
      <c r="D270" s="11" t="s">
        <v>663</v>
      </c>
      <c r="E270" s="11"/>
      <c r="F270" s="11" t="s">
        <v>664</v>
      </c>
      <c r="G270" s="11"/>
      <c r="H270" s="11"/>
      <c r="I270" s="11"/>
      <c r="J270" s="11" t="s">
        <v>665</v>
      </c>
      <c r="K270" s="11"/>
      <c r="L270" s="11"/>
      <c r="M270" s="11"/>
    </row>
    <row r="271" ht="14.25" spans="1:13">
      <c r="A271" s="6"/>
      <c r="B271" s="28"/>
      <c r="C271" s="29"/>
      <c r="D271" s="7" t="s">
        <v>666</v>
      </c>
      <c r="E271" s="7"/>
      <c r="F271" s="7">
        <v>157</v>
      </c>
      <c r="G271" s="7"/>
      <c r="H271" s="7"/>
      <c r="I271" s="7"/>
      <c r="J271" s="7">
        <v>157</v>
      </c>
      <c r="K271" s="7"/>
      <c r="L271" s="7"/>
      <c r="M271" s="7"/>
    </row>
    <row r="272" ht="14.25" spans="1:13">
      <c r="A272" s="6"/>
      <c r="B272" s="28"/>
      <c r="C272" s="29"/>
      <c r="D272" s="7" t="s">
        <v>667</v>
      </c>
      <c r="E272" s="7"/>
      <c r="F272" s="7"/>
      <c r="G272" s="7"/>
      <c r="H272" s="7"/>
      <c r="I272" s="7"/>
      <c r="J272" s="7"/>
      <c r="K272" s="7"/>
      <c r="L272" s="7"/>
      <c r="M272" s="7"/>
    </row>
    <row r="273" ht="14.25" spans="1:13">
      <c r="A273" s="6"/>
      <c r="B273" s="28"/>
      <c r="C273" s="29"/>
      <c r="D273" s="7" t="s">
        <v>668</v>
      </c>
      <c r="E273" s="7"/>
      <c r="F273" s="7"/>
      <c r="G273" s="7"/>
      <c r="H273" s="7"/>
      <c r="I273" s="7"/>
      <c r="J273" s="7"/>
      <c r="K273" s="7"/>
      <c r="L273" s="7"/>
      <c r="M273" s="7"/>
    </row>
    <row r="274" ht="14.25" spans="1:13">
      <c r="A274" s="6"/>
      <c r="B274" s="28"/>
      <c r="C274" s="29"/>
      <c r="D274" s="7" t="s">
        <v>669</v>
      </c>
      <c r="E274" s="7"/>
      <c r="F274" s="7"/>
      <c r="G274" s="7"/>
      <c r="H274" s="7"/>
      <c r="I274" s="7"/>
      <c r="J274" s="7"/>
      <c r="K274" s="7"/>
      <c r="L274" s="7"/>
      <c r="M274" s="7"/>
    </row>
    <row r="275" ht="14.25" spans="1:13">
      <c r="A275" s="6"/>
      <c r="B275" s="30"/>
      <c r="C275" s="31"/>
      <c r="D275" s="7" t="s">
        <v>670</v>
      </c>
      <c r="E275" s="7"/>
      <c r="F275" s="7"/>
      <c r="G275" s="7"/>
      <c r="H275" s="7"/>
      <c r="I275" s="7"/>
      <c r="J275" s="7"/>
      <c r="K275" s="7"/>
      <c r="L275" s="7"/>
      <c r="M275" s="7"/>
    </row>
    <row r="276" ht="14.25" spans="1:13">
      <c r="A276" s="6"/>
      <c r="B276" s="26" t="s">
        <v>671</v>
      </c>
      <c r="C276" s="27"/>
      <c r="D276" s="7" t="s">
        <v>663</v>
      </c>
      <c r="E276" s="7"/>
      <c r="F276" s="12" t="s">
        <v>672</v>
      </c>
      <c r="G276" s="12"/>
      <c r="H276" s="12"/>
      <c r="I276" s="12" t="s">
        <v>673</v>
      </c>
      <c r="J276" s="12"/>
      <c r="K276" s="12"/>
      <c r="L276" s="12" t="s">
        <v>674</v>
      </c>
      <c r="M276" s="12"/>
    </row>
    <row r="277" ht="14.25" spans="1:13">
      <c r="A277" s="6"/>
      <c r="B277" s="28"/>
      <c r="C277" s="29"/>
      <c r="D277" s="7" t="s">
        <v>666</v>
      </c>
      <c r="E277" s="7"/>
      <c r="F277" s="8">
        <v>157</v>
      </c>
      <c r="G277" s="8"/>
      <c r="H277" s="8"/>
      <c r="I277" s="8">
        <v>157</v>
      </c>
      <c r="J277" s="8"/>
      <c r="K277" s="8"/>
      <c r="L277" s="8" t="s">
        <v>675</v>
      </c>
      <c r="M277" s="8"/>
    </row>
    <row r="278" ht="14.25" spans="1:13">
      <c r="A278" s="6"/>
      <c r="B278" s="24"/>
      <c r="C278" s="25"/>
      <c r="D278" s="7"/>
      <c r="E278" s="7"/>
      <c r="F278" s="7"/>
      <c r="G278" s="7"/>
      <c r="H278" s="7"/>
      <c r="I278" s="7"/>
      <c r="J278" s="7"/>
      <c r="K278" s="7"/>
      <c r="L278" s="7"/>
      <c r="M278" s="7"/>
    </row>
    <row r="279" ht="14.25" spans="1:13">
      <c r="A279" s="6"/>
      <c r="B279" s="24"/>
      <c r="C279" s="14" t="s">
        <v>677</v>
      </c>
      <c r="D279" s="14"/>
      <c r="E279" s="14"/>
      <c r="F279" s="14"/>
      <c r="G279" s="14"/>
      <c r="H279" s="11" t="s">
        <v>678</v>
      </c>
      <c r="I279" s="11"/>
      <c r="J279" s="11"/>
      <c r="K279" s="11" t="s">
        <v>679</v>
      </c>
      <c r="L279" s="11"/>
      <c r="M279" s="11"/>
    </row>
    <row r="280" ht="14.25" spans="1:13">
      <c r="A280" s="6"/>
      <c r="B280" s="24"/>
      <c r="C280" s="15" t="s">
        <v>339</v>
      </c>
      <c r="D280" s="15"/>
      <c r="E280" s="15"/>
      <c r="F280" s="15"/>
      <c r="G280" s="15"/>
      <c r="H280" s="7">
        <v>2022.1</v>
      </c>
      <c r="I280" s="7"/>
      <c r="J280" s="7"/>
      <c r="K280" s="7">
        <v>2022.12</v>
      </c>
      <c r="L280" s="7"/>
      <c r="M280" s="7"/>
    </row>
    <row r="281" ht="28.5" spans="1:13">
      <c r="A281" s="6"/>
      <c r="B281" s="16" t="s">
        <v>682</v>
      </c>
      <c r="C281" s="8" t="s">
        <v>748</v>
      </c>
      <c r="D281" s="8"/>
      <c r="E281" s="8"/>
      <c r="F281" s="8"/>
      <c r="G281" s="8"/>
      <c r="H281" s="8"/>
      <c r="I281" s="8"/>
      <c r="J281" s="8"/>
      <c r="K281" s="8"/>
      <c r="L281" s="8"/>
      <c r="M281" s="8"/>
    </row>
    <row r="282" ht="28.5" spans="1:13">
      <c r="A282" s="6"/>
      <c r="B282" s="16" t="s">
        <v>684</v>
      </c>
      <c r="C282" s="8" t="s">
        <v>749</v>
      </c>
      <c r="D282" s="8"/>
      <c r="E282" s="8"/>
      <c r="F282" s="8"/>
      <c r="G282" s="8"/>
      <c r="H282" s="8"/>
      <c r="I282" s="8"/>
      <c r="J282" s="8"/>
      <c r="K282" s="8"/>
      <c r="L282" s="8"/>
      <c r="M282" s="8"/>
    </row>
    <row r="283" ht="14.25" spans="1:13">
      <c r="A283" s="6"/>
      <c r="B283" s="32" t="s">
        <v>685</v>
      </c>
      <c r="C283" s="7" t="s">
        <v>594</v>
      </c>
      <c r="D283" s="7"/>
      <c r="E283" s="7" t="s">
        <v>595</v>
      </c>
      <c r="F283" s="7"/>
      <c r="G283" s="7"/>
      <c r="H283" s="7" t="s">
        <v>596</v>
      </c>
      <c r="I283" s="7"/>
      <c r="J283" s="7"/>
      <c r="K283" s="7"/>
      <c r="L283" s="7" t="s">
        <v>597</v>
      </c>
      <c r="M283" s="7"/>
    </row>
    <row r="284" ht="14.25" spans="1:13">
      <c r="A284" s="6"/>
      <c r="B284" s="33"/>
      <c r="C284" s="7" t="s">
        <v>686</v>
      </c>
      <c r="D284" s="7"/>
      <c r="E284" s="26" t="s">
        <v>599</v>
      </c>
      <c r="F284" s="34"/>
      <c r="G284" s="27"/>
      <c r="H284" s="8" t="s">
        <v>750</v>
      </c>
      <c r="I284" s="8"/>
      <c r="J284" s="8"/>
      <c r="K284" s="8"/>
      <c r="L284" s="47">
        <v>3</v>
      </c>
      <c r="M284" s="48"/>
    </row>
    <row r="285" ht="14.25" spans="1:13">
      <c r="A285" s="6"/>
      <c r="B285" s="33"/>
      <c r="C285" s="7"/>
      <c r="D285" s="7"/>
      <c r="E285" s="35"/>
      <c r="F285" s="36"/>
      <c r="G285" s="37"/>
      <c r="H285" s="9" t="s">
        <v>751</v>
      </c>
      <c r="I285" s="10"/>
      <c r="J285" s="10"/>
      <c r="K285" s="40"/>
      <c r="L285" s="47">
        <v>2</v>
      </c>
      <c r="M285" s="48"/>
    </row>
    <row r="286" ht="14.25" spans="1:13">
      <c r="A286" s="6"/>
      <c r="B286" s="33"/>
      <c r="C286" s="7"/>
      <c r="D286" s="7"/>
      <c r="E286" s="7" t="s">
        <v>608</v>
      </c>
      <c r="F286" s="7"/>
      <c r="G286" s="7"/>
      <c r="H286" s="8" t="s">
        <v>752</v>
      </c>
      <c r="I286" s="8"/>
      <c r="J286" s="8"/>
      <c r="K286" s="8"/>
      <c r="L286" s="49"/>
      <c r="M286" s="48"/>
    </row>
    <row r="287" ht="14.25" spans="1:13">
      <c r="A287" s="6"/>
      <c r="B287" s="33"/>
      <c r="C287" s="7"/>
      <c r="D287" s="7"/>
      <c r="E287" s="7" t="s">
        <v>613</v>
      </c>
      <c r="F287" s="7"/>
      <c r="G287" s="7"/>
      <c r="H287" s="8" t="s">
        <v>753</v>
      </c>
      <c r="I287" s="8"/>
      <c r="J287" s="8"/>
      <c r="K287" s="8"/>
      <c r="L287" s="49">
        <v>1</v>
      </c>
      <c r="M287" s="48"/>
    </row>
    <row r="288" ht="14.25" spans="1:13">
      <c r="A288" s="6"/>
      <c r="B288" s="33"/>
      <c r="C288" s="7"/>
      <c r="D288" s="7"/>
      <c r="E288" s="7" t="s">
        <v>615</v>
      </c>
      <c r="F288" s="7"/>
      <c r="G288" s="7"/>
      <c r="H288" s="8" t="s">
        <v>754</v>
      </c>
      <c r="I288" s="8"/>
      <c r="J288" s="8"/>
      <c r="K288" s="8"/>
      <c r="L288" s="47" t="s">
        <v>755</v>
      </c>
      <c r="M288" s="48"/>
    </row>
    <row r="289" ht="14.25" spans="1:13">
      <c r="A289" s="6"/>
      <c r="B289" s="33"/>
      <c r="C289" s="7" t="s">
        <v>686</v>
      </c>
      <c r="D289" s="7"/>
      <c r="E289" s="7" t="s">
        <v>619</v>
      </c>
      <c r="F289" s="7"/>
      <c r="G289" s="7"/>
      <c r="H289" s="8" t="s">
        <v>756</v>
      </c>
      <c r="I289" s="8"/>
      <c r="J289" s="8"/>
      <c r="K289" s="8"/>
      <c r="L289" s="9" t="s">
        <v>757</v>
      </c>
      <c r="M289" s="40"/>
    </row>
    <row r="290" ht="14.25" spans="1:13">
      <c r="A290" s="6"/>
      <c r="B290" s="33"/>
      <c r="C290" s="7"/>
      <c r="D290" s="7"/>
      <c r="E290" s="26" t="s">
        <v>621</v>
      </c>
      <c r="F290" s="34"/>
      <c r="G290" s="27"/>
      <c r="H290" s="8" t="s">
        <v>758</v>
      </c>
      <c r="I290" s="8"/>
      <c r="J290" s="8"/>
      <c r="K290" s="8"/>
      <c r="L290" s="50" t="s">
        <v>759</v>
      </c>
      <c r="M290" s="40"/>
    </row>
    <row r="291" ht="14.25" spans="1:13">
      <c r="A291" s="6"/>
      <c r="B291" s="33"/>
      <c r="C291" s="7"/>
      <c r="D291" s="7"/>
      <c r="E291" s="35"/>
      <c r="F291" s="36"/>
      <c r="G291" s="37"/>
      <c r="H291" s="9" t="s">
        <v>760</v>
      </c>
      <c r="I291" s="10"/>
      <c r="J291" s="10"/>
      <c r="K291" s="48"/>
      <c r="L291" s="50"/>
      <c r="M291" s="48"/>
    </row>
    <row r="292" ht="14.25" spans="1:13">
      <c r="A292" s="6"/>
      <c r="B292" s="33"/>
      <c r="C292" s="7"/>
      <c r="D292" s="7"/>
      <c r="E292" s="7" t="s">
        <v>628</v>
      </c>
      <c r="F292" s="7"/>
      <c r="G292" s="7"/>
      <c r="H292" s="8" t="s">
        <v>761</v>
      </c>
      <c r="I292" s="8"/>
      <c r="J292" s="8"/>
      <c r="K292" s="8"/>
      <c r="L292" s="44"/>
      <c r="M292" s="8"/>
    </row>
    <row r="293" ht="14.25" spans="1:13">
      <c r="A293" s="6"/>
      <c r="B293" s="33"/>
      <c r="C293" s="7"/>
      <c r="D293" s="7"/>
      <c r="E293" s="26" t="s">
        <v>631</v>
      </c>
      <c r="F293" s="34"/>
      <c r="G293" s="27"/>
      <c r="H293" s="8" t="s">
        <v>762</v>
      </c>
      <c r="I293" s="8"/>
      <c r="J293" s="8"/>
      <c r="K293" s="8"/>
      <c r="L293" s="8"/>
      <c r="M293" s="8"/>
    </row>
    <row r="294" ht="14.25" spans="1:13">
      <c r="A294" s="6"/>
      <c r="B294" s="33"/>
      <c r="C294" s="7"/>
      <c r="D294" s="7"/>
      <c r="E294" s="35"/>
      <c r="F294" s="36"/>
      <c r="G294" s="37"/>
      <c r="H294" s="9" t="s">
        <v>718</v>
      </c>
      <c r="I294" s="10"/>
      <c r="J294" s="10"/>
      <c r="K294" s="40"/>
      <c r="L294" s="9"/>
      <c r="M294" s="40"/>
    </row>
    <row r="295" ht="14.25" spans="1:13">
      <c r="A295" s="6"/>
      <c r="B295" s="33"/>
      <c r="C295" s="7"/>
      <c r="D295" s="7"/>
      <c r="E295" s="26" t="s">
        <v>633</v>
      </c>
      <c r="F295" s="34"/>
      <c r="G295" s="27"/>
      <c r="H295" s="8" t="s">
        <v>719</v>
      </c>
      <c r="I295" s="8"/>
      <c r="J295" s="8"/>
      <c r="K295" s="8"/>
      <c r="L295" s="44">
        <v>1</v>
      </c>
      <c r="M295" s="8"/>
    </row>
    <row r="296" ht="14.25" spans="1:13">
      <c r="A296" s="6"/>
      <c r="B296" s="33"/>
      <c r="C296" s="7"/>
      <c r="D296" s="7"/>
      <c r="E296" s="35"/>
      <c r="F296" s="36"/>
      <c r="G296" s="37"/>
      <c r="H296" s="8" t="s">
        <v>696</v>
      </c>
      <c r="I296" s="8"/>
      <c r="J296" s="8"/>
      <c r="K296" s="8"/>
      <c r="L296" s="44">
        <v>1</v>
      </c>
      <c r="M296" s="8"/>
    </row>
    <row r="297" ht="27" spans="1:13">
      <c r="A297" s="2" t="s">
        <v>641</v>
      </c>
      <c r="B297" s="2"/>
      <c r="C297" s="2"/>
      <c r="D297" s="2"/>
      <c r="E297" s="2"/>
      <c r="F297" s="2"/>
      <c r="G297" s="2"/>
      <c r="H297" s="2"/>
      <c r="I297" s="2"/>
      <c r="J297" s="2"/>
      <c r="K297" s="2"/>
      <c r="L297" s="2"/>
      <c r="M297" s="2"/>
    </row>
    <row r="298" ht="20.25" spans="1:13">
      <c r="A298" s="3" t="s">
        <v>642</v>
      </c>
      <c r="B298" s="3"/>
      <c r="C298" s="3"/>
      <c r="D298" s="3"/>
      <c r="E298" s="3"/>
      <c r="F298" s="3"/>
      <c r="G298" s="3"/>
      <c r="H298" s="3"/>
      <c r="I298" s="3"/>
      <c r="J298" s="3"/>
      <c r="K298" s="3"/>
      <c r="L298" s="3"/>
      <c r="M298" s="3"/>
    </row>
    <row r="299" ht="14.25" spans="1:13">
      <c r="A299" s="4" t="s">
        <v>643</v>
      </c>
      <c r="B299" s="4"/>
      <c r="C299" s="4"/>
      <c r="D299" s="4"/>
      <c r="E299" s="5"/>
      <c r="F299" s="5"/>
      <c r="G299" s="5"/>
      <c r="H299" s="5"/>
      <c r="I299" s="39" t="s">
        <v>570</v>
      </c>
      <c r="J299" s="39"/>
      <c r="K299" s="39"/>
      <c r="L299" s="39"/>
      <c r="M299" s="5"/>
    </row>
    <row r="300" ht="14.25" spans="1:13">
      <c r="A300" s="6" t="s">
        <v>644</v>
      </c>
      <c r="B300" s="24" t="s">
        <v>312</v>
      </c>
      <c r="C300" s="25"/>
      <c r="D300" s="7" t="s">
        <v>763</v>
      </c>
      <c r="E300" s="7"/>
      <c r="F300" s="7"/>
      <c r="G300" s="7"/>
      <c r="H300" s="7"/>
      <c r="I300" s="7"/>
      <c r="J300" s="7"/>
      <c r="K300" s="7"/>
      <c r="L300" s="7"/>
      <c r="M300" s="7"/>
    </row>
    <row r="301" ht="14.25" spans="1:13">
      <c r="A301" s="6"/>
      <c r="B301" s="24" t="s">
        <v>646</v>
      </c>
      <c r="C301" s="25"/>
      <c r="D301" s="7" t="s">
        <v>647</v>
      </c>
      <c r="E301" s="7"/>
      <c r="F301" s="7"/>
      <c r="G301" s="7"/>
      <c r="H301" s="7"/>
      <c r="I301" s="7"/>
      <c r="J301" s="7"/>
      <c r="K301" s="7"/>
      <c r="L301" s="7"/>
      <c r="M301" s="7"/>
    </row>
    <row r="302" ht="14.25" spans="1:13">
      <c r="A302" s="6"/>
      <c r="B302" s="24" t="s">
        <v>648</v>
      </c>
      <c r="C302" s="25"/>
      <c r="D302" s="8" t="s">
        <v>649</v>
      </c>
      <c r="E302" s="8"/>
      <c r="F302" s="8"/>
      <c r="G302" s="7" t="s">
        <v>729</v>
      </c>
      <c r="H302" s="7"/>
      <c r="I302" s="7"/>
      <c r="J302" s="7" t="s">
        <v>651</v>
      </c>
      <c r="K302" s="7"/>
      <c r="L302" s="7"/>
      <c r="M302" s="7"/>
    </row>
    <row r="303" ht="14.25" spans="1:13">
      <c r="A303" s="6"/>
      <c r="B303" s="24" t="s">
        <v>652</v>
      </c>
      <c r="C303" s="25"/>
      <c r="D303" s="7" t="s">
        <v>764</v>
      </c>
      <c r="E303" s="7"/>
      <c r="F303" s="7"/>
      <c r="G303" s="7" t="s">
        <v>576</v>
      </c>
      <c r="H303" s="7"/>
      <c r="I303" s="7"/>
      <c r="J303" s="7" t="s">
        <v>654</v>
      </c>
      <c r="K303" s="7"/>
      <c r="L303" s="7"/>
      <c r="M303" s="7"/>
    </row>
    <row r="304" ht="14.25" spans="1:13">
      <c r="A304" s="6"/>
      <c r="B304" s="24" t="s">
        <v>574</v>
      </c>
      <c r="C304" s="25"/>
      <c r="D304" s="7" t="s">
        <v>765</v>
      </c>
      <c r="E304" s="7"/>
      <c r="F304" s="7"/>
      <c r="G304" s="7" t="s">
        <v>576</v>
      </c>
      <c r="H304" s="7"/>
      <c r="I304" s="7"/>
      <c r="J304" s="7">
        <v>13974058680</v>
      </c>
      <c r="K304" s="7"/>
      <c r="L304" s="7"/>
      <c r="M304" s="7"/>
    </row>
    <row r="305" ht="14.25" spans="1:13">
      <c r="A305" s="6"/>
      <c r="B305" s="24" t="s">
        <v>656</v>
      </c>
      <c r="C305" s="25"/>
      <c r="D305" s="8" t="s">
        <v>703</v>
      </c>
      <c r="E305" s="8"/>
      <c r="F305" s="8"/>
      <c r="G305" s="8"/>
      <c r="H305" s="8"/>
      <c r="I305" s="8"/>
      <c r="J305" s="8"/>
      <c r="K305" s="8"/>
      <c r="L305" s="8"/>
      <c r="M305" s="8"/>
    </row>
    <row r="306" ht="14.25" spans="1:13">
      <c r="A306" s="6"/>
      <c r="B306" s="24" t="s">
        <v>658</v>
      </c>
      <c r="C306" s="25"/>
      <c r="D306" s="8" t="s">
        <v>766</v>
      </c>
      <c r="E306" s="8"/>
      <c r="F306" s="8"/>
      <c r="G306" s="8"/>
      <c r="H306" s="8"/>
      <c r="I306" s="8"/>
      <c r="J306" s="8"/>
      <c r="K306" s="8"/>
      <c r="L306" s="8"/>
      <c r="M306" s="8"/>
    </row>
    <row r="307" ht="14.25" spans="1:13">
      <c r="A307" s="6"/>
      <c r="B307" s="24" t="s">
        <v>659</v>
      </c>
      <c r="C307" s="25"/>
      <c r="D307" s="9" t="s">
        <v>767</v>
      </c>
      <c r="E307" s="10"/>
      <c r="F307" s="10"/>
      <c r="G307" s="10"/>
      <c r="H307" s="10"/>
      <c r="I307" s="10"/>
      <c r="J307" s="10"/>
      <c r="K307" s="10"/>
      <c r="L307" s="10"/>
      <c r="M307" s="40"/>
    </row>
    <row r="308" ht="14.25" spans="1:13">
      <c r="A308" s="6" t="s">
        <v>661</v>
      </c>
      <c r="B308" s="26" t="s">
        <v>662</v>
      </c>
      <c r="C308" s="27"/>
      <c r="D308" s="11" t="s">
        <v>663</v>
      </c>
      <c r="E308" s="11"/>
      <c r="F308" s="11" t="s">
        <v>664</v>
      </c>
      <c r="G308" s="11"/>
      <c r="H308" s="11"/>
      <c r="I308" s="11"/>
      <c r="J308" s="11" t="s">
        <v>665</v>
      </c>
      <c r="K308" s="11"/>
      <c r="L308" s="11"/>
      <c r="M308" s="11"/>
    </row>
    <row r="309" ht="14.25" spans="1:13">
      <c r="A309" s="6"/>
      <c r="B309" s="28"/>
      <c r="C309" s="29"/>
      <c r="D309" s="7" t="s">
        <v>666</v>
      </c>
      <c r="E309" s="7"/>
      <c r="F309" s="7">
        <v>200</v>
      </c>
      <c r="G309" s="7"/>
      <c r="H309" s="7"/>
      <c r="I309" s="7"/>
      <c r="J309" s="7">
        <v>200</v>
      </c>
      <c r="K309" s="7"/>
      <c r="L309" s="7"/>
      <c r="M309" s="7"/>
    </row>
    <row r="310" ht="14.25" spans="1:13">
      <c r="A310" s="6"/>
      <c r="B310" s="28"/>
      <c r="C310" s="29"/>
      <c r="D310" s="7" t="s">
        <v>667</v>
      </c>
      <c r="E310" s="7"/>
      <c r="F310" s="7"/>
      <c r="G310" s="7"/>
      <c r="H310" s="7"/>
      <c r="I310" s="7"/>
      <c r="J310" s="7"/>
      <c r="K310" s="7"/>
      <c r="L310" s="7"/>
      <c r="M310" s="7"/>
    </row>
    <row r="311" ht="14.25" spans="1:13">
      <c r="A311" s="6"/>
      <c r="B311" s="28"/>
      <c r="C311" s="29"/>
      <c r="D311" s="7" t="s">
        <v>668</v>
      </c>
      <c r="E311" s="7"/>
      <c r="F311" s="7"/>
      <c r="G311" s="7"/>
      <c r="H311" s="7"/>
      <c r="I311" s="7"/>
      <c r="J311" s="7"/>
      <c r="K311" s="7"/>
      <c r="L311" s="7"/>
      <c r="M311" s="7"/>
    </row>
    <row r="312" ht="14.25" spans="1:13">
      <c r="A312" s="6"/>
      <c r="B312" s="28"/>
      <c r="C312" s="29"/>
      <c r="D312" s="7" t="s">
        <v>669</v>
      </c>
      <c r="E312" s="7"/>
      <c r="F312" s="7"/>
      <c r="G312" s="7"/>
      <c r="H312" s="7"/>
      <c r="I312" s="7"/>
      <c r="J312" s="7"/>
      <c r="K312" s="7"/>
      <c r="L312" s="7"/>
      <c r="M312" s="7"/>
    </row>
    <row r="313" ht="14.25" spans="1:13">
      <c r="A313" s="6"/>
      <c r="B313" s="30"/>
      <c r="C313" s="31"/>
      <c r="D313" s="7" t="s">
        <v>670</v>
      </c>
      <c r="E313" s="7"/>
      <c r="F313" s="7"/>
      <c r="G313" s="7"/>
      <c r="H313" s="7"/>
      <c r="I313" s="7"/>
      <c r="J313" s="7"/>
      <c r="K313" s="7"/>
      <c r="L313" s="7"/>
      <c r="M313" s="7"/>
    </row>
    <row r="314" ht="14.25" spans="1:13">
      <c r="A314" s="6"/>
      <c r="B314" s="26" t="s">
        <v>671</v>
      </c>
      <c r="C314" s="27"/>
      <c r="D314" s="7" t="s">
        <v>663</v>
      </c>
      <c r="E314" s="7"/>
      <c r="F314" s="12" t="s">
        <v>672</v>
      </c>
      <c r="G314" s="12"/>
      <c r="H314" s="12"/>
      <c r="I314" s="12" t="s">
        <v>673</v>
      </c>
      <c r="J314" s="12"/>
      <c r="K314" s="12"/>
      <c r="L314" s="12" t="s">
        <v>674</v>
      </c>
      <c r="M314" s="12"/>
    </row>
    <row r="315" ht="14.25" spans="1:13">
      <c r="A315" s="6"/>
      <c r="B315" s="28"/>
      <c r="C315" s="29"/>
      <c r="D315" s="7" t="s">
        <v>666</v>
      </c>
      <c r="E315" s="7"/>
      <c r="F315" s="8">
        <v>200</v>
      </c>
      <c r="G315" s="8"/>
      <c r="H315" s="8"/>
      <c r="I315" s="8">
        <v>200</v>
      </c>
      <c r="J315" s="8"/>
      <c r="K315" s="8"/>
      <c r="L315" s="8" t="s">
        <v>675</v>
      </c>
      <c r="M315" s="8"/>
    </row>
    <row r="316" ht="14.25" spans="1:13">
      <c r="A316" s="51" t="s">
        <v>768</v>
      </c>
      <c r="B316" s="52"/>
      <c r="C316" s="53"/>
      <c r="D316" s="7"/>
      <c r="E316" s="7"/>
      <c r="F316" s="7"/>
      <c r="G316" s="7"/>
      <c r="H316" s="7"/>
      <c r="I316" s="7"/>
      <c r="J316" s="7"/>
      <c r="K316" s="7"/>
      <c r="L316" s="7"/>
      <c r="M316" s="7"/>
    </row>
    <row r="317" ht="14.25" spans="1:13">
      <c r="A317" s="54" t="s">
        <v>676</v>
      </c>
      <c r="B317" s="55"/>
      <c r="C317" s="14" t="s">
        <v>677</v>
      </c>
      <c r="D317" s="14"/>
      <c r="E317" s="14"/>
      <c r="F317" s="14"/>
      <c r="G317" s="14"/>
      <c r="H317" s="11" t="s">
        <v>678</v>
      </c>
      <c r="I317" s="11"/>
      <c r="J317" s="11"/>
      <c r="K317" s="11" t="s">
        <v>679</v>
      </c>
      <c r="L317" s="11"/>
      <c r="M317" s="11"/>
    </row>
    <row r="318" ht="14.25" spans="1:13">
      <c r="A318" s="56"/>
      <c r="B318" s="57"/>
      <c r="C318" s="15" t="s">
        <v>763</v>
      </c>
      <c r="D318" s="15"/>
      <c r="E318" s="15"/>
      <c r="F318" s="15"/>
      <c r="G318" s="15"/>
      <c r="H318" s="7">
        <v>2022.1</v>
      </c>
      <c r="I318" s="7"/>
      <c r="J318" s="7"/>
      <c r="K318" s="7">
        <v>2022.12</v>
      </c>
      <c r="L318" s="7"/>
      <c r="M318" s="7"/>
    </row>
    <row r="319" ht="28.5" spans="1:13">
      <c r="A319" s="58" t="s">
        <v>681</v>
      </c>
      <c r="B319" s="16" t="s">
        <v>682</v>
      </c>
      <c r="C319" s="8" t="s">
        <v>769</v>
      </c>
      <c r="D319" s="8"/>
      <c r="E319" s="8"/>
      <c r="F319" s="8"/>
      <c r="G319" s="8"/>
      <c r="H319" s="8"/>
      <c r="I319" s="8"/>
      <c r="J319" s="8"/>
      <c r="K319" s="8"/>
      <c r="L319" s="8"/>
      <c r="M319" s="8"/>
    </row>
    <row r="320" ht="28.5" spans="1:13">
      <c r="A320" s="59"/>
      <c r="B320" s="16" t="s">
        <v>684</v>
      </c>
      <c r="C320" s="8" t="s">
        <v>770</v>
      </c>
      <c r="D320" s="8"/>
      <c r="E320" s="8"/>
      <c r="F320" s="8"/>
      <c r="G320" s="8"/>
      <c r="H320" s="8"/>
      <c r="I320" s="8"/>
      <c r="J320" s="8"/>
      <c r="K320" s="8"/>
      <c r="L320" s="8"/>
      <c r="M320" s="8"/>
    </row>
    <row r="321" ht="14.25" spans="1:13">
      <c r="A321" s="59"/>
      <c r="B321" s="32" t="s">
        <v>685</v>
      </c>
      <c r="C321" s="7" t="s">
        <v>594</v>
      </c>
      <c r="D321" s="7"/>
      <c r="E321" s="7" t="s">
        <v>595</v>
      </c>
      <c r="F321" s="7"/>
      <c r="G321" s="7"/>
      <c r="H321" s="7" t="s">
        <v>596</v>
      </c>
      <c r="I321" s="7"/>
      <c r="J321" s="7"/>
      <c r="K321" s="7"/>
      <c r="L321" s="7" t="s">
        <v>597</v>
      </c>
      <c r="M321" s="7"/>
    </row>
    <row r="322" ht="14.25" spans="1:13">
      <c r="A322" s="59"/>
      <c r="B322" s="33"/>
      <c r="C322" s="7" t="s">
        <v>686</v>
      </c>
      <c r="D322" s="7"/>
      <c r="E322" s="7" t="s">
        <v>599</v>
      </c>
      <c r="F322" s="7"/>
      <c r="G322" s="7"/>
      <c r="H322" s="8" t="s">
        <v>771</v>
      </c>
      <c r="I322" s="8"/>
      <c r="J322" s="8"/>
      <c r="K322" s="8"/>
      <c r="L322" s="47">
        <v>1643</v>
      </c>
      <c r="M322" s="48"/>
    </row>
    <row r="323" ht="14.25" spans="1:13">
      <c r="A323" s="59"/>
      <c r="B323" s="33"/>
      <c r="C323" s="7"/>
      <c r="D323" s="7"/>
      <c r="E323" s="7" t="s">
        <v>608</v>
      </c>
      <c r="F323" s="7"/>
      <c r="G323" s="7"/>
      <c r="H323" s="8" t="s">
        <v>772</v>
      </c>
      <c r="I323" s="8"/>
      <c r="J323" s="8"/>
      <c r="K323" s="8"/>
      <c r="L323" s="49">
        <v>1</v>
      </c>
      <c r="M323" s="48"/>
    </row>
    <row r="324" ht="14.25" spans="1:13">
      <c r="A324" s="59"/>
      <c r="B324" s="33"/>
      <c r="C324" s="7"/>
      <c r="D324" s="7"/>
      <c r="E324" s="7" t="s">
        <v>613</v>
      </c>
      <c r="F324" s="7"/>
      <c r="G324" s="7"/>
      <c r="H324" s="8" t="s">
        <v>773</v>
      </c>
      <c r="I324" s="8"/>
      <c r="J324" s="8"/>
      <c r="K324" s="8"/>
      <c r="L324" s="49">
        <v>1</v>
      </c>
      <c r="M324" s="48"/>
    </row>
    <row r="325" ht="14.25" spans="1:13">
      <c r="A325" s="59"/>
      <c r="B325" s="33"/>
      <c r="C325" s="7"/>
      <c r="D325" s="7"/>
      <c r="E325" s="7" t="s">
        <v>615</v>
      </c>
      <c r="F325" s="7"/>
      <c r="G325" s="7"/>
      <c r="H325" s="8"/>
      <c r="I325" s="8"/>
      <c r="J325" s="8"/>
      <c r="K325" s="8"/>
      <c r="L325" s="49"/>
      <c r="M325" s="48"/>
    </row>
    <row r="326" ht="14.25" spans="1:13">
      <c r="A326" s="59"/>
      <c r="B326" s="33"/>
      <c r="C326" s="7" t="s">
        <v>686</v>
      </c>
      <c r="D326" s="7"/>
      <c r="E326" s="7" t="s">
        <v>619</v>
      </c>
      <c r="F326" s="7"/>
      <c r="G326" s="7"/>
      <c r="H326" s="8" t="s">
        <v>691</v>
      </c>
      <c r="I326" s="8"/>
      <c r="J326" s="8"/>
      <c r="K326" s="8"/>
      <c r="L326" s="9" t="s">
        <v>774</v>
      </c>
      <c r="M326" s="40"/>
    </row>
    <row r="327" ht="14.25" spans="1:13">
      <c r="A327" s="59"/>
      <c r="B327" s="33"/>
      <c r="C327" s="7"/>
      <c r="D327" s="7"/>
      <c r="E327" s="7" t="s">
        <v>621</v>
      </c>
      <c r="F327" s="7"/>
      <c r="G327" s="7"/>
      <c r="H327" s="8" t="s">
        <v>775</v>
      </c>
      <c r="I327" s="8"/>
      <c r="J327" s="8"/>
      <c r="K327" s="8"/>
      <c r="L327" s="50"/>
      <c r="M327" s="40"/>
    </row>
    <row r="328" ht="14.25" spans="1:13">
      <c r="A328" s="59"/>
      <c r="B328" s="33"/>
      <c r="C328" s="7"/>
      <c r="D328" s="7"/>
      <c r="E328" s="7" t="s">
        <v>628</v>
      </c>
      <c r="F328" s="7"/>
      <c r="G328" s="7"/>
      <c r="H328" s="8"/>
      <c r="I328" s="8"/>
      <c r="J328" s="8"/>
      <c r="K328" s="8"/>
      <c r="L328" s="44"/>
      <c r="M328" s="8"/>
    </row>
    <row r="329" ht="14.25" spans="1:13">
      <c r="A329" s="59"/>
      <c r="B329" s="33"/>
      <c r="C329" s="7"/>
      <c r="D329" s="7"/>
      <c r="E329" s="7" t="s">
        <v>631</v>
      </c>
      <c r="F329" s="7"/>
      <c r="G329" s="7"/>
      <c r="H329" s="8" t="s">
        <v>776</v>
      </c>
      <c r="I329" s="8"/>
      <c r="J329" s="8"/>
      <c r="K329" s="8"/>
      <c r="L329" s="8"/>
      <c r="M329" s="8"/>
    </row>
    <row r="330" ht="14.25" spans="1:13">
      <c r="A330" s="59"/>
      <c r="B330" s="33"/>
      <c r="C330" s="7"/>
      <c r="D330" s="7"/>
      <c r="E330" s="26" t="s">
        <v>633</v>
      </c>
      <c r="F330" s="34"/>
      <c r="G330" s="27"/>
      <c r="H330" s="8" t="s">
        <v>777</v>
      </c>
      <c r="I330" s="8"/>
      <c r="J330" s="8"/>
      <c r="K330" s="8"/>
      <c r="L330" s="44">
        <v>1</v>
      </c>
      <c r="M330" s="8"/>
    </row>
    <row r="331" ht="27" spans="1:13">
      <c r="A331" s="2" t="s">
        <v>641</v>
      </c>
      <c r="B331" s="2"/>
      <c r="C331" s="2"/>
      <c r="D331" s="2"/>
      <c r="E331" s="2"/>
      <c r="F331" s="2"/>
      <c r="G331" s="2"/>
      <c r="H331" s="2"/>
      <c r="I331" s="2"/>
      <c r="J331" s="2"/>
      <c r="K331" s="2"/>
      <c r="L331" s="2"/>
      <c r="M331" s="2"/>
    </row>
    <row r="332" ht="20.25" spans="1:13">
      <c r="A332" s="3" t="s">
        <v>642</v>
      </c>
      <c r="B332" s="3"/>
      <c r="C332" s="3"/>
      <c r="D332" s="3"/>
      <c r="E332" s="3"/>
      <c r="F332" s="3"/>
      <c r="G332" s="3"/>
      <c r="H332" s="3"/>
      <c r="I332" s="3"/>
      <c r="J332" s="3"/>
      <c r="K332" s="3"/>
      <c r="L332" s="3"/>
      <c r="M332" s="3"/>
    </row>
    <row r="333" ht="14.25" spans="1:13">
      <c r="A333" s="4" t="s">
        <v>643</v>
      </c>
      <c r="B333" s="4"/>
      <c r="C333" s="4"/>
      <c r="D333" s="4"/>
      <c r="E333" s="5"/>
      <c r="F333" s="5"/>
      <c r="G333" s="5"/>
      <c r="H333" s="5"/>
      <c r="I333" s="39" t="s">
        <v>570</v>
      </c>
      <c r="J333" s="39"/>
      <c r="K333" s="39"/>
      <c r="L333" s="39"/>
      <c r="M333" s="5"/>
    </row>
    <row r="334" ht="14.25" spans="1:13">
      <c r="A334" s="6" t="s">
        <v>644</v>
      </c>
      <c r="B334" s="24" t="s">
        <v>312</v>
      </c>
      <c r="C334" s="25"/>
      <c r="D334" s="7" t="s">
        <v>378</v>
      </c>
      <c r="E334" s="7"/>
      <c r="F334" s="7"/>
      <c r="G334" s="7"/>
      <c r="H334" s="7"/>
      <c r="I334" s="7"/>
      <c r="J334" s="7"/>
      <c r="K334" s="7"/>
      <c r="L334" s="7"/>
      <c r="M334" s="7"/>
    </row>
    <row r="335" ht="14.25" spans="1:13">
      <c r="A335" s="6"/>
      <c r="B335" s="24" t="s">
        <v>646</v>
      </c>
      <c r="C335" s="25"/>
      <c r="D335" s="7" t="s">
        <v>647</v>
      </c>
      <c r="E335" s="7"/>
      <c r="F335" s="7"/>
      <c r="G335" s="7"/>
      <c r="H335" s="7"/>
      <c r="I335" s="7"/>
      <c r="J335" s="7"/>
      <c r="K335" s="7"/>
      <c r="L335" s="7"/>
      <c r="M335" s="7"/>
    </row>
    <row r="336" ht="14.25" spans="1:13">
      <c r="A336" s="6"/>
      <c r="B336" s="24" t="s">
        <v>648</v>
      </c>
      <c r="C336" s="25"/>
      <c r="D336" s="8" t="s">
        <v>649</v>
      </c>
      <c r="E336" s="8"/>
      <c r="F336" s="8"/>
      <c r="G336" s="7" t="s">
        <v>729</v>
      </c>
      <c r="H336" s="7"/>
      <c r="I336" s="7"/>
      <c r="J336" s="7" t="s">
        <v>651</v>
      </c>
      <c r="K336" s="7"/>
      <c r="L336" s="7"/>
      <c r="M336" s="7"/>
    </row>
    <row r="337" ht="14.25" spans="1:13">
      <c r="A337" s="6"/>
      <c r="B337" s="24" t="s">
        <v>652</v>
      </c>
      <c r="C337" s="25"/>
      <c r="D337" s="7" t="s">
        <v>764</v>
      </c>
      <c r="E337" s="7"/>
      <c r="F337" s="7"/>
      <c r="G337" s="7" t="s">
        <v>576</v>
      </c>
      <c r="H337" s="7"/>
      <c r="I337" s="7"/>
      <c r="J337" s="7" t="s">
        <v>654</v>
      </c>
      <c r="K337" s="7"/>
      <c r="L337" s="7"/>
      <c r="M337" s="7"/>
    </row>
    <row r="338" ht="14.25" spans="1:13">
      <c r="A338" s="6"/>
      <c r="B338" s="24" t="s">
        <v>574</v>
      </c>
      <c r="C338" s="25"/>
      <c r="D338" s="7" t="s">
        <v>765</v>
      </c>
      <c r="E338" s="7"/>
      <c r="F338" s="7"/>
      <c r="G338" s="7" t="s">
        <v>576</v>
      </c>
      <c r="H338" s="7"/>
      <c r="I338" s="7"/>
      <c r="J338" s="7">
        <v>13974058680</v>
      </c>
      <c r="K338" s="7"/>
      <c r="L338" s="7"/>
      <c r="M338" s="7"/>
    </row>
    <row r="339" ht="14.25" spans="1:13">
      <c r="A339" s="6"/>
      <c r="B339" s="24" t="s">
        <v>656</v>
      </c>
      <c r="C339" s="25"/>
      <c r="D339" s="8" t="s">
        <v>703</v>
      </c>
      <c r="E339" s="8"/>
      <c r="F339" s="8"/>
      <c r="G339" s="8"/>
      <c r="H339" s="8"/>
      <c r="I339" s="8"/>
      <c r="J339" s="8"/>
      <c r="K339" s="8"/>
      <c r="L339" s="8"/>
      <c r="M339" s="8"/>
    </row>
    <row r="340" ht="14.25" spans="1:13">
      <c r="A340" s="6"/>
      <c r="B340" s="24" t="s">
        <v>658</v>
      </c>
      <c r="C340" s="25"/>
      <c r="D340" s="8" t="s">
        <v>778</v>
      </c>
      <c r="E340" s="8"/>
      <c r="F340" s="8"/>
      <c r="G340" s="8"/>
      <c r="H340" s="8"/>
      <c r="I340" s="8"/>
      <c r="J340" s="8"/>
      <c r="K340" s="8"/>
      <c r="L340" s="8"/>
      <c r="M340" s="8"/>
    </row>
    <row r="341" ht="14.25" spans="1:13">
      <c r="A341" s="6"/>
      <c r="B341" s="24" t="s">
        <v>659</v>
      </c>
      <c r="C341" s="25"/>
      <c r="D341" s="9" t="s">
        <v>779</v>
      </c>
      <c r="E341" s="10"/>
      <c r="F341" s="10"/>
      <c r="G341" s="10"/>
      <c r="H341" s="10"/>
      <c r="I341" s="10"/>
      <c r="J341" s="10"/>
      <c r="K341" s="10"/>
      <c r="L341" s="10"/>
      <c r="M341" s="40"/>
    </row>
    <row r="342" ht="14.25" spans="1:13">
      <c r="A342" s="6" t="s">
        <v>661</v>
      </c>
      <c r="B342" s="26" t="s">
        <v>662</v>
      </c>
      <c r="C342" s="27"/>
      <c r="D342" s="11" t="s">
        <v>663</v>
      </c>
      <c r="E342" s="11"/>
      <c r="F342" s="11" t="s">
        <v>664</v>
      </c>
      <c r="G342" s="11"/>
      <c r="H342" s="11"/>
      <c r="I342" s="11"/>
      <c r="J342" s="11" t="s">
        <v>665</v>
      </c>
      <c r="K342" s="11"/>
      <c r="L342" s="11"/>
      <c r="M342" s="11"/>
    </row>
    <row r="343" ht="14.25" spans="1:13">
      <c r="A343" s="6"/>
      <c r="B343" s="28"/>
      <c r="C343" s="29"/>
      <c r="D343" s="7" t="s">
        <v>666</v>
      </c>
      <c r="E343" s="7"/>
      <c r="F343" s="7">
        <v>160</v>
      </c>
      <c r="G343" s="7"/>
      <c r="H343" s="7"/>
      <c r="I343" s="7"/>
      <c r="J343" s="7">
        <v>160</v>
      </c>
      <c r="K343" s="7"/>
      <c r="L343" s="7"/>
      <c r="M343" s="7"/>
    </row>
    <row r="344" ht="14.25" spans="1:13">
      <c r="A344" s="6"/>
      <c r="B344" s="28"/>
      <c r="C344" s="29"/>
      <c r="D344" s="7" t="s">
        <v>667</v>
      </c>
      <c r="E344" s="7"/>
      <c r="F344" s="7"/>
      <c r="G344" s="7"/>
      <c r="H344" s="7"/>
      <c r="I344" s="7"/>
      <c r="J344" s="7"/>
      <c r="K344" s="7"/>
      <c r="L344" s="7"/>
      <c r="M344" s="7"/>
    </row>
    <row r="345" ht="14.25" spans="1:13">
      <c r="A345" s="6"/>
      <c r="B345" s="28"/>
      <c r="C345" s="29"/>
      <c r="D345" s="7" t="s">
        <v>668</v>
      </c>
      <c r="E345" s="7"/>
      <c r="F345" s="7"/>
      <c r="G345" s="7"/>
      <c r="H345" s="7"/>
      <c r="I345" s="7"/>
      <c r="J345" s="7"/>
      <c r="K345" s="7"/>
      <c r="L345" s="7"/>
      <c r="M345" s="7"/>
    </row>
    <row r="346" ht="14.25" spans="1:13">
      <c r="A346" s="6"/>
      <c r="B346" s="28"/>
      <c r="C346" s="29"/>
      <c r="D346" s="7" t="s">
        <v>669</v>
      </c>
      <c r="E346" s="7"/>
      <c r="F346" s="7"/>
      <c r="G346" s="7"/>
      <c r="H346" s="7"/>
      <c r="I346" s="7"/>
      <c r="J346" s="7"/>
      <c r="K346" s="7"/>
      <c r="L346" s="7"/>
      <c r="M346" s="7"/>
    </row>
    <row r="347" ht="14.25" spans="1:13">
      <c r="A347" s="6"/>
      <c r="B347" s="30"/>
      <c r="C347" s="31"/>
      <c r="D347" s="7" t="s">
        <v>670</v>
      </c>
      <c r="E347" s="7"/>
      <c r="F347" s="7"/>
      <c r="G347" s="7"/>
      <c r="H347" s="7"/>
      <c r="I347" s="7"/>
      <c r="J347" s="7"/>
      <c r="K347" s="7"/>
      <c r="L347" s="7"/>
      <c r="M347" s="7"/>
    </row>
    <row r="348" ht="14.25" spans="1:13">
      <c r="A348" s="6"/>
      <c r="B348" s="26" t="s">
        <v>671</v>
      </c>
      <c r="C348" s="27"/>
      <c r="D348" s="7" t="s">
        <v>663</v>
      </c>
      <c r="E348" s="7"/>
      <c r="F348" s="12" t="s">
        <v>672</v>
      </c>
      <c r="G348" s="12"/>
      <c r="H348" s="12"/>
      <c r="I348" s="12" t="s">
        <v>673</v>
      </c>
      <c r="J348" s="12"/>
      <c r="K348" s="12"/>
      <c r="L348" s="12" t="s">
        <v>674</v>
      </c>
      <c r="M348" s="12"/>
    </row>
    <row r="349" ht="14.25" spans="1:13">
      <c r="A349" s="6"/>
      <c r="B349" s="28"/>
      <c r="C349" s="29"/>
      <c r="D349" s="7" t="s">
        <v>666</v>
      </c>
      <c r="E349" s="7"/>
      <c r="F349" s="8">
        <v>160</v>
      </c>
      <c r="G349" s="8"/>
      <c r="H349" s="8"/>
      <c r="I349" s="8">
        <v>160</v>
      </c>
      <c r="J349" s="8"/>
      <c r="K349" s="8"/>
      <c r="L349" s="8" t="s">
        <v>675</v>
      </c>
      <c r="M349" s="8"/>
    </row>
    <row r="350" ht="14.25" spans="1:13">
      <c r="A350" s="51" t="s">
        <v>768</v>
      </c>
      <c r="B350" s="52"/>
      <c r="C350" s="53"/>
      <c r="D350" s="7"/>
      <c r="E350" s="7"/>
      <c r="F350" s="7"/>
      <c r="G350" s="7"/>
      <c r="H350" s="7"/>
      <c r="I350" s="7"/>
      <c r="J350" s="7"/>
      <c r="K350" s="7"/>
      <c r="L350" s="7"/>
      <c r="M350" s="7"/>
    </row>
    <row r="351" ht="14.25" spans="1:13">
      <c r="A351" s="54" t="s">
        <v>676</v>
      </c>
      <c r="B351" s="55"/>
      <c r="C351" s="14" t="s">
        <v>677</v>
      </c>
      <c r="D351" s="14"/>
      <c r="E351" s="14"/>
      <c r="F351" s="14"/>
      <c r="G351" s="14"/>
      <c r="H351" s="11" t="s">
        <v>678</v>
      </c>
      <c r="I351" s="11"/>
      <c r="J351" s="11"/>
      <c r="K351" s="11" t="s">
        <v>679</v>
      </c>
      <c r="L351" s="11"/>
      <c r="M351" s="11"/>
    </row>
    <row r="352" ht="14.25" spans="1:13">
      <c r="A352" s="56"/>
      <c r="B352" s="57"/>
      <c r="C352" s="15" t="s">
        <v>378</v>
      </c>
      <c r="D352" s="15"/>
      <c r="E352" s="15"/>
      <c r="F352" s="15"/>
      <c r="G352" s="15"/>
      <c r="H352" s="7">
        <v>2022.1</v>
      </c>
      <c r="I352" s="7"/>
      <c r="J352" s="7"/>
      <c r="K352" s="7">
        <v>2022.12</v>
      </c>
      <c r="L352" s="7"/>
      <c r="M352" s="7"/>
    </row>
    <row r="353" ht="28.5" spans="1:13">
      <c r="A353" s="6" t="s">
        <v>681</v>
      </c>
      <c r="B353" s="16" t="s">
        <v>682</v>
      </c>
      <c r="C353" s="8" t="s">
        <v>780</v>
      </c>
      <c r="D353" s="8"/>
      <c r="E353" s="8"/>
      <c r="F353" s="8"/>
      <c r="G353" s="8"/>
      <c r="H353" s="8"/>
      <c r="I353" s="8"/>
      <c r="J353" s="8"/>
      <c r="K353" s="8"/>
      <c r="L353" s="8"/>
      <c r="M353" s="8"/>
    </row>
    <row r="354" ht="28.5" spans="1:13">
      <c r="A354" s="6"/>
      <c r="B354" s="16" t="s">
        <v>684</v>
      </c>
      <c r="C354" s="8" t="s">
        <v>781</v>
      </c>
      <c r="D354" s="8"/>
      <c r="E354" s="8"/>
      <c r="F354" s="8"/>
      <c r="G354" s="8"/>
      <c r="H354" s="8"/>
      <c r="I354" s="8"/>
      <c r="J354" s="8"/>
      <c r="K354" s="8"/>
      <c r="L354" s="8"/>
      <c r="M354" s="8"/>
    </row>
    <row r="355" ht="14.25" spans="1:13">
      <c r="A355" s="6"/>
      <c r="B355" s="7" t="s">
        <v>685</v>
      </c>
      <c r="C355" s="7" t="s">
        <v>594</v>
      </c>
      <c r="D355" s="7"/>
      <c r="E355" s="7" t="s">
        <v>595</v>
      </c>
      <c r="F355" s="7"/>
      <c r="G355" s="7"/>
      <c r="H355" s="7" t="s">
        <v>596</v>
      </c>
      <c r="I355" s="7"/>
      <c r="J355" s="7"/>
      <c r="K355" s="7"/>
      <c r="L355" s="7" t="s">
        <v>597</v>
      </c>
      <c r="M355" s="7"/>
    </row>
    <row r="356" ht="14.25" spans="1:13">
      <c r="A356" s="6"/>
      <c r="B356" s="7"/>
      <c r="C356" s="7" t="s">
        <v>686</v>
      </c>
      <c r="D356" s="7"/>
      <c r="E356" s="7" t="s">
        <v>599</v>
      </c>
      <c r="F356" s="7"/>
      <c r="G356" s="7"/>
      <c r="H356" s="8" t="s">
        <v>771</v>
      </c>
      <c r="I356" s="8"/>
      <c r="J356" s="8"/>
      <c r="K356" s="8"/>
      <c r="L356" s="41">
        <v>36</v>
      </c>
      <c r="M356" s="42"/>
    </row>
    <row r="357" ht="14.25" spans="1:13">
      <c r="A357" s="6"/>
      <c r="B357" s="7"/>
      <c r="C357" s="7"/>
      <c r="D357" s="7"/>
      <c r="E357" s="7" t="s">
        <v>608</v>
      </c>
      <c r="F357" s="7"/>
      <c r="G357" s="7"/>
      <c r="H357" s="8" t="s">
        <v>772</v>
      </c>
      <c r="I357" s="8"/>
      <c r="J357" s="8"/>
      <c r="K357" s="8"/>
      <c r="L357" s="43">
        <v>1</v>
      </c>
      <c r="M357" s="42"/>
    </row>
    <row r="358" ht="14.25" spans="1:13">
      <c r="A358" s="6"/>
      <c r="B358" s="7"/>
      <c r="C358" s="7"/>
      <c r="D358" s="7"/>
      <c r="E358" s="7" t="s">
        <v>613</v>
      </c>
      <c r="F358" s="7"/>
      <c r="G358" s="7"/>
      <c r="H358" s="8" t="s">
        <v>773</v>
      </c>
      <c r="I358" s="8"/>
      <c r="J358" s="8"/>
      <c r="K358" s="8"/>
      <c r="L358" s="43">
        <v>1</v>
      </c>
      <c r="M358" s="42"/>
    </row>
    <row r="359" ht="14.25" spans="1:13">
      <c r="A359" s="6"/>
      <c r="B359" s="7"/>
      <c r="C359" s="7"/>
      <c r="D359" s="7"/>
      <c r="E359" s="7" t="s">
        <v>615</v>
      </c>
      <c r="F359" s="7"/>
      <c r="G359" s="7"/>
      <c r="H359" s="8"/>
      <c r="I359" s="8"/>
      <c r="J359" s="8"/>
      <c r="K359" s="8"/>
      <c r="L359" s="43"/>
      <c r="M359" s="42"/>
    </row>
    <row r="360" ht="14.25" spans="1:13">
      <c r="A360" s="6"/>
      <c r="B360" s="7"/>
      <c r="C360" s="7" t="s">
        <v>686</v>
      </c>
      <c r="D360" s="7"/>
      <c r="E360" s="7" t="s">
        <v>619</v>
      </c>
      <c r="F360" s="7"/>
      <c r="G360" s="7"/>
      <c r="H360" s="8" t="s">
        <v>691</v>
      </c>
      <c r="I360" s="8"/>
      <c r="J360" s="8"/>
      <c r="K360" s="8"/>
      <c r="L360" s="8" t="s">
        <v>782</v>
      </c>
      <c r="M360" s="8"/>
    </row>
    <row r="361" ht="14.25" spans="1:13">
      <c r="A361" s="6"/>
      <c r="B361" s="7"/>
      <c r="C361" s="7"/>
      <c r="D361" s="7"/>
      <c r="E361" s="7" t="s">
        <v>621</v>
      </c>
      <c r="F361" s="7"/>
      <c r="G361" s="7"/>
      <c r="H361" s="8" t="s">
        <v>775</v>
      </c>
      <c r="I361" s="8"/>
      <c r="J361" s="8"/>
      <c r="K361" s="8"/>
      <c r="L361" s="44"/>
      <c r="M361" s="8"/>
    </row>
    <row r="362" ht="14.25" spans="1:13">
      <c r="A362" s="6"/>
      <c r="B362" s="7"/>
      <c r="C362" s="7"/>
      <c r="D362" s="7"/>
      <c r="E362" s="7" t="s">
        <v>628</v>
      </c>
      <c r="F362" s="7"/>
      <c r="G362" s="7"/>
      <c r="H362" s="8"/>
      <c r="I362" s="8"/>
      <c r="J362" s="8"/>
      <c r="K362" s="8"/>
      <c r="L362" s="44"/>
      <c r="M362" s="8"/>
    </row>
    <row r="363" ht="14.25" spans="1:13">
      <c r="A363" s="6"/>
      <c r="B363" s="7"/>
      <c r="C363" s="7"/>
      <c r="D363" s="7"/>
      <c r="E363" s="7" t="s">
        <v>631</v>
      </c>
      <c r="F363" s="7"/>
      <c r="G363" s="7"/>
      <c r="H363" s="8" t="s">
        <v>783</v>
      </c>
      <c r="I363" s="8"/>
      <c r="J363" s="8"/>
      <c r="K363" s="8"/>
      <c r="L363" s="8"/>
      <c r="M363" s="8"/>
    </row>
    <row r="364" ht="14.25" spans="1:13">
      <c r="A364" s="6"/>
      <c r="B364" s="7"/>
      <c r="C364" s="7"/>
      <c r="D364" s="7"/>
      <c r="E364" s="7" t="s">
        <v>633</v>
      </c>
      <c r="F364" s="7"/>
      <c r="G364" s="7"/>
      <c r="H364" s="8" t="s">
        <v>719</v>
      </c>
      <c r="I364" s="8"/>
      <c r="J364" s="8"/>
      <c r="K364" s="8"/>
      <c r="L364" s="44">
        <v>1</v>
      </c>
      <c r="M364" s="8"/>
    </row>
    <row r="365" ht="27" spans="1:13">
      <c r="A365" s="2" t="s">
        <v>641</v>
      </c>
      <c r="B365" s="2"/>
      <c r="C365" s="2"/>
      <c r="D365" s="2"/>
      <c r="E365" s="2"/>
      <c r="F365" s="2"/>
      <c r="G365" s="2"/>
      <c r="H365" s="2"/>
      <c r="I365" s="2"/>
      <c r="J365" s="2"/>
      <c r="K365" s="2"/>
      <c r="L365" s="2"/>
      <c r="M365" s="2"/>
    </row>
    <row r="366" ht="20.25" spans="1:13">
      <c r="A366" s="3" t="s">
        <v>642</v>
      </c>
      <c r="B366" s="3"/>
      <c r="C366" s="3"/>
      <c r="D366" s="3"/>
      <c r="E366" s="3"/>
      <c r="F366" s="3"/>
      <c r="G366" s="3"/>
      <c r="H366" s="3"/>
      <c r="I366" s="3"/>
      <c r="J366" s="3"/>
      <c r="K366" s="3"/>
      <c r="L366" s="3"/>
      <c r="M366" s="3"/>
    </row>
    <row r="367" ht="14.25" spans="1:13">
      <c r="A367" s="4" t="s">
        <v>643</v>
      </c>
      <c r="B367" s="4"/>
      <c r="C367" s="4"/>
      <c r="D367" s="4"/>
      <c r="E367" s="5"/>
      <c r="F367" s="5"/>
      <c r="G367" s="5"/>
      <c r="H367" s="5"/>
      <c r="I367" s="39" t="s">
        <v>570</v>
      </c>
      <c r="J367" s="39"/>
      <c r="K367" s="39"/>
      <c r="L367" s="39"/>
      <c r="M367" s="5"/>
    </row>
    <row r="368" ht="14.25" spans="1:13">
      <c r="A368" s="6" t="s">
        <v>644</v>
      </c>
      <c r="B368" s="24" t="s">
        <v>312</v>
      </c>
      <c r="C368" s="25"/>
      <c r="D368" s="7" t="s">
        <v>338</v>
      </c>
      <c r="E368" s="7"/>
      <c r="F368" s="7"/>
      <c r="G368" s="7"/>
      <c r="H368" s="7"/>
      <c r="I368" s="7"/>
      <c r="J368" s="7"/>
      <c r="K368" s="7"/>
      <c r="L368" s="7"/>
      <c r="M368" s="7"/>
    </row>
    <row r="369" ht="14.25" spans="1:13">
      <c r="A369" s="6"/>
      <c r="B369" s="24" t="s">
        <v>646</v>
      </c>
      <c r="C369" s="25"/>
      <c r="D369" s="7" t="s">
        <v>647</v>
      </c>
      <c r="E369" s="7"/>
      <c r="F369" s="7"/>
      <c r="G369" s="7"/>
      <c r="H369" s="7"/>
      <c r="I369" s="7"/>
      <c r="J369" s="7"/>
      <c r="K369" s="7"/>
      <c r="L369" s="7"/>
      <c r="M369" s="7"/>
    </row>
    <row r="370" ht="14.25" spans="1:13">
      <c r="A370" s="6"/>
      <c r="B370" s="24" t="s">
        <v>648</v>
      </c>
      <c r="C370" s="25"/>
      <c r="D370" s="8" t="s">
        <v>649</v>
      </c>
      <c r="E370" s="8"/>
      <c r="F370" s="8"/>
      <c r="G370" s="7" t="s">
        <v>729</v>
      </c>
      <c r="H370" s="7"/>
      <c r="I370" s="7"/>
      <c r="J370" s="7" t="s">
        <v>651</v>
      </c>
      <c r="K370" s="7"/>
      <c r="L370" s="7"/>
      <c r="M370" s="7"/>
    </row>
    <row r="371" ht="14.25" spans="1:13">
      <c r="A371" s="6"/>
      <c r="B371" s="24" t="s">
        <v>652</v>
      </c>
      <c r="C371" s="25"/>
      <c r="D371" s="7" t="s">
        <v>764</v>
      </c>
      <c r="E371" s="7"/>
      <c r="F371" s="7"/>
      <c r="G371" s="7" t="s">
        <v>576</v>
      </c>
      <c r="H371" s="7"/>
      <c r="I371" s="7"/>
      <c r="J371" s="7" t="s">
        <v>654</v>
      </c>
      <c r="K371" s="7"/>
      <c r="L371" s="7"/>
      <c r="M371" s="7"/>
    </row>
    <row r="372" ht="14.25" spans="1:13">
      <c r="A372" s="6"/>
      <c r="B372" s="24" t="s">
        <v>574</v>
      </c>
      <c r="C372" s="25"/>
      <c r="D372" s="7" t="s">
        <v>765</v>
      </c>
      <c r="E372" s="7"/>
      <c r="F372" s="7"/>
      <c r="G372" s="7" t="s">
        <v>576</v>
      </c>
      <c r="H372" s="7"/>
      <c r="I372" s="7"/>
      <c r="J372" s="7">
        <v>13974058680</v>
      </c>
      <c r="K372" s="7"/>
      <c r="L372" s="7"/>
      <c r="M372" s="7"/>
    </row>
    <row r="373" ht="14.25" spans="1:13">
      <c r="A373" s="6"/>
      <c r="B373" s="24" t="s">
        <v>656</v>
      </c>
      <c r="C373" s="25"/>
      <c r="D373" s="8" t="s">
        <v>703</v>
      </c>
      <c r="E373" s="8"/>
      <c r="F373" s="8"/>
      <c r="G373" s="8"/>
      <c r="H373" s="8"/>
      <c r="I373" s="8"/>
      <c r="J373" s="8"/>
      <c r="K373" s="8"/>
      <c r="L373" s="8"/>
      <c r="M373" s="8"/>
    </row>
    <row r="374" ht="14.25" spans="1:13">
      <c r="A374" s="6"/>
      <c r="B374" s="24" t="s">
        <v>658</v>
      </c>
      <c r="C374" s="25"/>
      <c r="D374" s="8" t="s">
        <v>778</v>
      </c>
      <c r="E374" s="8"/>
      <c r="F374" s="8"/>
      <c r="G374" s="8"/>
      <c r="H374" s="8"/>
      <c r="I374" s="8"/>
      <c r="J374" s="8"/>
      <c r="K374" s="8"/>
      <c r="L374" s="8"/>
      <c r="M374" s="8"/>
    </row>
    <row r="375" ht="14.25" spans="1:13">
      <c r="A375" s="6"/>
      <c r="B375" s="24" t="s">
        <v>659</v>
      </c>
      <c r="C375" s="25"/>
      <c r="D375" s="9" t="s">
        <v>779</v>
      </c>
      <c r="E375" s="10"/>
      <c r="F375" s="10"/>
      <c r="G375" s="10"/>
      <c r="H375" s="10"/>
      <c r="I375" s="10"/>
      <c r="J375" s="10"/>
      <c r="K375" s="10"/>
      <c r="L375" s="10"/>
      <c r="M375" s="40"/>
    </row>
    <row r="376" ht="14.25" spans="1:13">
      <c r="A376" s="6" t="s">
        <v>661</v>
      </c>
      <c r="B376" s="26" t="s">
        <v>662</v>
      </c>
      <c r="C376" s="27"/>
      <c r="D376" s="11" t="s">
        <v>663</v>
      </c>
      <c r="E376" s="11"/>
      <c r="F376" s="11" t="s">
        <v>664</v>
      </c>
      <c r="G376" s="11"/>
      <c r="H376" s="11"/>
      <c r="I376" s="11"/>
      <c r="J376" s="11" t="s">
        <v>665</v>
      </c>
      <c r="K376" s="11"/>
      <c r="L376" s="11"/>
      <c r="M376" s="11"/>
    </row>
    <row r="377" ht="14.25" spans="1:13">
      <c r="A377" s="6"/>
      <c r="B377" s="28"/>
      <c r="C377" s="29"/>
      <c r="D377" s="7" t="s">
        <v>666</v>
      </c>
      <c r="E377" s="7"/>
      <c r="F377" s="7">
        <v>1000</v>
      </c>
      <c r="G377" s="7"/>
      <c r="H377" s="7"/>
      <c r="I377" s="7"/>
      <c r="J377" s="7">
        <v>1000</v>
      </c>
      <c r="K377" s="7"/>
      <c r="L377" s="7"/>
      <c r="M377" s="7"/>
    </row>
    <row r="378" ht="14.25" spans="1:13">
      <c r="A378" s="6"/>
      <c r="B378" s="28"/>
      <c r="C378" s="29"/>
      <c r="D378" s="7" t="s">
        <v>667</v>
      </c>
      <c r="E378" s="7"/>
      <c r="F378" s="7"/>
      <c r="G378" s="7"/>
      <c r="H378" s="7"/>
      <c r="I378" s="7"/>
      <c r="J378" s="7"/>
      <c r="K378" s="7"/>
      <c r="L378" s="7"/>
      <c r="M378" s="7"/>
    </row>
    <row r="379" ht="14.25" spans="1:13">
      <c r="A379" s="6"/>
      <c r="B379" s="28"/>
      <c r="C379" s="29"/>
      <c r="D379" s="7" t="s">
        <v>668</v>
      </c>
      <c r="E379" s="7"/>
      <c r="F379" s="7"/>
      <c r="G379" s="7"/>
      <c r="H379" s="7"/>
      <c r="I379" s="7"/>
      <c r="J379" s="7"/>
      <c r="K379" s="7"/>
      <c r="L379" s="7"/>
      <c r="M379" s="7"/>
    </row>
    <row r="380" ht="14.25" spans="1:13">
      <c r="A380" s="6"/>
      <c r="B380" s="28"/>
      <c r="C380" s="29"/>
      <c r="D380" s="7" t="s">
        <v>669</v>
      </c>
      <c r="E380" s="7"/>
      <c r="F380" s="7"/>
      <c r="G380" s="7"/>
      <c r="H380" s="7"/>
      <c r="I380" s="7"/>
      <c r="J380" s="7"/>
      <c r="K380" s="7"/>
      <c r="L380" s="7"/>
      <c r="M380" s="7"/>
    </row>
    <row r="381" ht="14.25" spans="1:13">
      <c r="A381" s="6"/>
      <c r="B381" s="30"/>
      <c r="C381" s="31"/>
      <c r="D381" s="7" t="s">
        <v>670</v>
      </c>
      <c r="E381" s="7"/>
      <c r="F381" s="7"/>
      <c r="G381" s="7"/>
      <c r="H381" s="7"/>
      <c r="I381" s="7"/>
      <c r="J381" s="7"/>
      <c r="K381" s="7"/>
      <c r="L381" s="7"/>
      <c r="M381" s="7"/>
    </row>
    <row r="382" ht="14.25" spans="1:13">
      <c r="A382" s="6"/>
      <c r="B382" s="26" t="s">
        <v>671</v>
      </c>
      <c r="C382" s="27"/>
      <c r="D382" s="7" t="s">
        <v>663</v>
      </c>
      <c r="E382" s="7"/>
      <c r="F382" s="12" t="s">
        <v>672</v>
      </c>
      <c r="G382" s="12"/>
      <c r="H382" s="12"/>
      <c r="I382" s="12" t="s">
        <v>673</v>
      </c>
      <c r="J382" s="12"/>
      <c r="K382" s="12"/>
      <c r="L382" s="12" t="s">
        <v>674</v>
      </c>
      <c r="M382" s="12"/>
    </row>
    <row r="383" ht="14.25" spans="1:13">
      <c r="A383" s="6"/>
      <c r="B383" s="28"/>
      <c r="C383" s="29"/>
      <c r="D383" s="7" t="s">
        <v>666</v>
      </c>
      <c r="E383" s="7"/>
      <c r="F383" s="8">
        <v>1000</v>
      </c>
      <c r="G383" s="8"/>
      <c r="H383" s="8"/>
      <c r="I383" s="8">
        <v>1000</v>
      </c>
      <c r="J383" s="8"/>
      <c r="K383" s="8"/>
      <c r="L383" s="8" t="s">
        <v>675</v>
      </c>
      <c r="M383" s="8"/>
    </row>
    <row r="384" ht="14.25" spans="1:13">
      <c r="A384" s="51" t="s">
        <v>768</v>
      </c>
      <c r="B384" s="52"/>
      <c r="C384" s="53"/>
      <c r="D384" s="7"/>
      <c r="E384" s="7"/>
      <c r="F384" s="7"/>
      <c r="G384" s="7"/>
      <c r="H384" s="7"/>
      <c r="I384" s="7"/>
      <c r="J384" s="7"/>
      <c r="K384" s="7"/>
      <c r="L384" s="7"/>
      <c r="M384" s="7"/>
    </row>
    <row r="385" ht="14.25" spans="1:13">
      <c r="A385" s="54" t="s">
        <v>676</v>
      </c>
      <c r="B385" s="55"/>
      <c r="C385" s="14" t="s">
        <v>677</v>
      </c>
      <c r="D385" s="14"/>
      <c r="E385" s="14"/>
      <c r="F385" s="14"/>
      <c r="G385" s="14"/>
      <c r="H385" s="11" t="s">
        <v>678</v>
      </c>
      <c r="I385" s="11"/>
      <c r="J385" s="11"/>
      <c r="K385" s="11" t="s">
        <v>679</v>
      </c>
      <c r="L385" s="11"/>
      <c r="M385" s="11"/>
    </row>
    <row r="386" ht="14.25" spans="1:13">
      <c r="A386" s="56"/>
      <c r="B386" s="57"/>
      <c r="C386" s="15" t="s">
        <v>784</v>
      </c>
      <c r="D386" s="15"/>
      <c r="E386" s="15"/>
      <c r="F386" s="15"/>
      <c r="G386" s="15"/>
      <c r="H386" s="7">
        <v>2022.1</v>
      </c>
      <c r="I386" s="7"/>
      <c r="J386" s="7"/>
      <c r="K386" s="7">
        <v>2022.12</v>
      </c>
      <c r="L386" s="7"/>
      <c r="M386" s="7"/>
    </row>
    <row r="387" ht="28.5" spans="1:13">
      <c r="A387" s="6" t="s">
        <v>681</v>
      </c>
      <c r="B387" s="16" t="s">
        <v>682</v>
      </c>
      <c r="C387" s="8" t="s">
        <v>780</v>
      </c>
      <c r="D387" s="8"/>
      <c r="E387" s="8"/>
      <c r="F387" s="8"/>
      <c r="G387" s="8"/>
      <c r="H387" s="8"/>
      <c r="I387" s="8"/>
      <c r="J387" s="8"/>
      <c r="K387" s="8"/>
      <c r="L387" s="8"/>
      <c r="M387" s="8"/>
    </row>
    <row r="388" ht="28.5" spans="1:13">
      <c r="A388" s="6"/>
      <c r="B388" s="16" t="s">
        <v>684</v>
      </c>
      <c r="C388" s="8" t="s">
        <v>781</v>
      </c>
      <c r="D388" s="8"/>
      <c r="E388" s="8"/>
      <c r="F388" s="8"/>
      <c r="G388" s="8"/>
      <c r="H388" s="8"/>
      <c r="I388" s="8"/>
      <c r="J388" s="8"/>
      <c r="K388" s="8"/>
      <c r="L388" s="8"/>
      <c r="M388" s="8"/>
    </row>
    <row r="389" ht="14.25" spans="1:13">
      <c r="A389" s="6"/>
      <c r="B389" s="7" t="s">
        <v>685</v>
      </c>
      <c r="C389" s="7" t="s">
        <v>594</v>
      </c>
      <c r="D389" s="7"/>
      <c r="E389" s="7" t="s">
        <v>595</v>
      </c>
      <c r="F389" s="7"/>
      <c r="G389" s="7"/>
      <c r="H389" s="7" t="s">
        <v>596</v>
      </c>
      <c r="I389" s="7"/>
      <c r="J389" s="7"/>
      <c r="K389" s="7"/>
      <c r="L389" s="7" t="s">
        <v>597</v>
      </c>
      <c r="M389" s="7"/>
    </row>
    <row r="390" ht="14.25" spans="1:13">
      <c r="A390" s="6"/>
      <c r="B390" s="7"/>
      <c r="C390" s="7" t="s">
        <v>686</v>
      </c>
      <c r="D390" s="7"/>
      <c r="E390" s="7" t="s">
        <v>599</v>
      </c>
      <c r="F390" s="7"/>
      <c r="G390" s="7"/>
      <c r="H390" s="8" t="s">
        <v>771</v>
      </c>
      <c r="I390" s="8"/>
      <c r="J390" s="8"/>
      <c r="K390" s="8"/>
      <c r="L390" s="41">
        <v>525</v>
      </c>
      <c r="M390" s="42"/>
    </row>
    <row r="391" ht="14.25" spans="1:13">
      <c r="A391" s="6"/>
      <c r="B391" s="7"/>
      <c r="C391" s="7"/>
      <c r="D391" s="7"/>
      <c r="E391" s="7" t="s">
        <v>608</v>
      </c>
      <c r="F391" s="7"/>
      <c r="G391" s="7"/>
      <c r="H391" s="8" t="s">
        <v>772</v>
      </c>
      <c r="I391" s="8"/>
      <c r="J391" s="8"/>
      <c r="K391" s="8"/>
      <c r="L391" s="43">
        <v>1</v>
      </c>
      <c r="M391" s="42"/>
    </row>
    <row r="392" ht="14.25" spans="1:13">
      <c r="A392" s="6"/>
      <c r="B392" s="7"/>
      <c r="C392" s="7"/>
      <c r="D392" s="7"/>
      <c r="E392" s="7" t="s">
        <v>613</v>
      </c>
      <c r="F392" s="7"/>
      <c r="G392" s="7"/>
      <c r="H392" s="8" t="s">
        <v>773</v>
      </c>
      <c r="I392" s="8"/>
      <c r="J392" s="8"/>
      <c r="K392" s="8"/>
      <c r="L392" s="43">
        <v>1</v>
      </c>
      <c r="M392" s="42"/>
    </row>
    <row r="393" ht="14.25" spans="1:13">
      <c r="A393" s="6"/>
      <c r="B393" s="7"/>
      <c r="C393" s="7"/>
      <c r="D393" s="7"/>
      <c r="E393" s="7" t="s">
        <v>615</v>
      </c>
      <c r="F393" s="7"/>
      <c r="G393" s="7"/>
      <c r="H393" s="8"/>
      <c r="I393" s="8"/>
      <c r="J393" s="8"/>
      <c r="K393" s="8"/>
      <c r="L393" s="43"/>
      <c r="M393" s="42"/>
    </row>
    <row r="394" ht="14.25" spans="1:13">
      <c r="A394" s="6"/>
      <c r="B394" s="7"/>
      <c r="C394" s="7" t="s">
        <v>686</v>
      </c>
      <c r="D394" s="7"/>
      <c r="E394" s="7" t="s">
        <v>619</v>
      </c>
      <c r="F394" s="7"/>
      <c r="G394" s="7"/>
      <c r="H394" s="8" t="s">
        <v>691</v>
      </c>
      <c r="I394" s="8"/>
      <c r="J394" s="8"/>
      <c r="K394" s="8"/>
      <c r="L394" s="8" t="s">
        <v>785</v>
      </c>
      <c r="M394" s="8"/>
    </row>
    <row r="395" ht="14.25" spans="1:13">
      <c r="A395" s="6"/>
      <c r="B395" s="7"/>
      <c r="C395" s="7"/>
      <c r="D395" s="7"/>
      <c r="E395" s="7" t="s">
        <v>621</v>
      </c>
      <c r="F395" s="7"/>
      <c r="G395" s="7"/>
      <c r="H395" s="8" t="s">
        <v>775</v>
      </c>
      <c r="I395" s="8"/>
      <c r="J395" s="8"/>
      <c r="K395" s="8"/>
      <c r="L395" s="44"/>
      <c r="M395" s="8"/>
    </row>
    <row r="396" ht="14.25" spans="1:13">
      <c r="A396" s="6"/>
      <c r="B396" s="7"/>
      <c r="C396" s="7"/>
      <c r="D396" s="7"/>
      <c r="E396" s="7" t="s">
        <v>628</v>
      </c>
      <c r="F396" s="7"/>
      <c r="G396" s="7"/>
      <c r="H396" s="8"/>
      <c r="I396" s="8"/>
      <c r="J396" s="8"/>
      <c r="K396" s="8"/>
      <c r="L396" s="44"/>
      <c r="M396" s="8"/>
    </row>
    <row r="397" ht="14.25" spans="1:13">
      <c r="A397" s="6"/>
      <c r="B397" s="7"/>
      <c r="C397" s="7"/>
      <c r="D397" s="7"/>
      <c r="E397" s="7" t="s">
        <v>631</v>
      </c>
      <c r="F397" s="7"/>
      <c r="G397" s="7"/>
      <c r="H397" s="8" t="s">
        <v>783</v>
      </c>
      <c r="I397" s="8"/>
      <c r="J397" s="8"/>
      <c r="K397" s="8"/>
      <c r="L397" s="8"/>
      <c r="M397" s="8"/>
    </row>
    <row r="398" ht="14.25" spans="1:13">
      <c r="A398" s="6"/>
      <c r="B398" s="7"/>
      <c r="C398" s="7"/>
      <c r="D398" s="7"/>
      <c r="E398" s="7" t="s">
        <v>633</v>
      </c>
      <c r="F398" s="7"/>
      <c r="G398" s="7"/>
      <c r="H398" s="8" t="s">
        <v>719</v>
      </c>
      <c r="I398" s="8"/>
      <c r="J398" s="8"/>
      <c r="K398" s="8"/>
      <c r="L398" s="44">
        <v>1</v>
      </c>
      <c r="M398" s="8"/>
    </row>
    <row r="399" ht="27" spans="1:13">
      <c r="A399" s="2" t="s">
        <v>641</v>
      </c>
      <c r="B399" s="2"/>
      <c r="C399" s="2"/>
      <c r="D399" s="2"/>
      <c r="E399" s="2"/>
      <c r="F399" s="2"/>
      <c r="G399" s="2"/>
      <c r="H399" s="2"/>
      <c r="I399" s="2"/>
      <c r="J399" s="2"/>
      <c r="K399" s="2"/>
      <c r="L399" s="2"/>
      <c r="M399" s="2"/>
    </row>
    <row r="400" ht="20.25" spans="1:13">
      <c r="A400" s="3" t="s">
        <v>642</v>
      </c>
      <c r="B400" s="3"/>
      <c r="C400" s="3"/>
      <c r="D400" s="3"/>
      <c r="E400" s="3"/>
      <c r="F400" s="3"/>
      <c r="G400" s="3"/>
      <c r="H400" s="3"/>
      <c r="I400" s="3"/>
      <c r="J400" s="3"/>
      <c r="K400" s="3"/>
      <c r="L400" s="3"/>
      <c r="M400" s="3"/>
    </row>
    <row r="401" ht="14.25" spans="1:13">
      <c r="A401" s="4" t="s">
        <v>643</v>
      </c>
      <c r="B401" s="4"/>
      <c r="C401" s="4"/>
      <c r="D401" s="4"/>
      <c r="E401" s="5"/>
      <c r="F401" s="5"/>
      <c r="G401" s="5"/>
      <c r="H401" s="5"/>
      <c r="I401" s="39" t="s">
        <v>570</v>
      </c>
      <c r="J401" s="39"/>
      <c r="K401" s="39"/>
      <c r="L401" s="39"/>
      <c r="M401" s="5"/>
    </row>
    <row r="402" ht="14.25" spans="1:13">
      <c r="A402" s="6" t="s">
        <v>644</v>
      </c>
      <c r="B402" s="7" t="s">
        <v>312</v>
      </c>
      <c r="C402" s="7"/>
      <c r="D402" s="7" t="s">
        <v>786</v>
      </c>
      <c r="E402" s="7"/>
      <c r="F402" s="7"/>
      <c r="G402" s="7"/>
      <c r="H402" s="7"/>
      <c r="I402" s="7"/>
      <c r="J402" s="7"/>
      <c r="K402" s="7"/>
      <c r="L402" s="7"/>
      <c r="M402" s="7"/>
    </row>
    <row r="403" ht="14.25" spans="1:13">
      <c r="A403" s="6"/>
      <c r="B403" s="7" t="s">
        <v>646</v>
      </c>
      <c r="C403" s="7"/>
      <c r="D403" s="7" t="s">
        <v>647</v>
      </c>
      <c r="E403" s="7"/>
      <c r="F403" s="7"/>
      <c r="G403" s="7"/>
      <c r="H403" s="7"/>
      <c r="I403" s="7"/>
      <c r="J403" s="7"/>
      <c r="K403" s="7"/>
      <c r="L403" s="7"/>
      <c r="M403" s="7"/>
    </row>
    <row r="404" ht="14.25" spans="1:13">
      <c r="A404" s="6"/>
      <c r="B404" s="7" t="s">
        <v>648</v>
      </c>
      <c r="C404" s="7"/>
      <c r="D404" s="8" t="s">
        <v>649</v>
      </c>
      <c r="E404" s="8"/>
      <c r="F404" s="8"/>
      <c r="G404" s="7" t="s">
        <v>650</v>
      </c>
      <c r="H404" s="7"/>
      <c r="I404" s="7"/>
      <c r="J404" s="7" t="s">
        <v>651</v>
      </c>
      <c r="K404" s="7"/>
      <c r="L404" s="7"/>
      <c r="M404" s="7"/>
    </row>
    <row r="405" ht="14.25" spans="1:13">
      <c r="A405" s="6"/>
      <c r="B405" s="7" t="s">
        <v>652</v>
      </c>
      <c r="C405" s="7"/>
      <c r="D405" s="7" t="s">
        <v>701</v>
      </c>
      <c r="E405" s="7"/>
      <c r="F405" s="7"/>
      <c r="G405" s="7" t="s">
        <v>576</v>
      </c>
      <c r="H405" s="7"/>
      <c r="I405" s="7"/>
      <c r="J405" s="7" t="s">
        <v>702</v>
      </c>
      <c r="K405" s="7"/>
      <c r="L405" s="7"/>
      <c r="M405" s="7"/>
    </row>
    <row r="406" ht="14.25" spans="1:13">
      <c r="A406" s="6"/>
      <c r="B406" s="7" t="s">
        <v>574</v>
      </c>
      <c r="C406" s="7"/>
      <c r="D406" s="7" t="s">
        <v>575</v>
      </c>
      <c r="E406" s="7"/>
      <c r="F406" s="7"/>
      <c r="G406" s="7" t="s">
        <v>576</v>
      </c>
      <c r="H406" s="7"/>
      <c r="I406" s="7"/>
      <c r="J406" s="7">
        <v>13974053750</v>
      </c>
      <c r="K406" s="7"/>
      <c r="L406" s="7"/>
      <c r="M406" s="7"/>
    </row>
    <row r="407" ht="14.25" spans="1:13">
      <c r="A407" s="6"/>
      <c r="B407" s="7" t="s">
        <v>656</v>
      </c>
      <c r="C407" s="7"/>
      <c r="D407" s="8" t="s">
        <v>703</v>
      </c>
      <c r="E407" s="8"/>
      <c r="F407" s="8"/>
      <c r="G407" s="8"/>
      <c r="H407" s="8"/>
      <c r="I407" s="8"/>
      <c r="J407" s="8"/>
      <c r="K407" s="8"/>
      <c r="L407" s="8"/>
      <c r="M407" s="8"/>
    </row>
    <row r="408" ht="14.25" spans="1:13">
      <c r="A408" s="6"/>
      <c r="B408" s="7" t="s">
        <v>658</v>
      </c>
      <c r="C408" s="7"/>
      <c r="D408" s="8" t="s">
        <v>787</v>
      </c>
      <c r="E408" s="8"/>
      <c r="F408" s="8"/>
      <c r="G408" s="8"/>
      <c r="H408" s="8"/>
      <c r="I408" s="8"/>
      <c r="J408" s="8"/>
      <c r="K408" s="8"/>
      <c r="L408" s="8"/>
      <c r="M408" s="8"/>
    </row>
    <row r="409" ht="14.25" spans="1:13">
      <c r="A409" s="6"/>
      <c r="B409" s="7" t="s">
        <v>659</v>
      </c>
      <c r="C409" s="7"/>
      <c r="D409" s="8" t="s">
        <v>788</v>
      </c>
      <c r="E409" s="8"/>
      <c r="F409" s="8"/>
      <c r="G409" s="8"/>
      <c r="H409" s="8"/>
      <c r="I409" s="8"/>
      <c r="J409" s="8"/>
      <c r="K409" s="8"/>
      <c r="L409" s="8"/>
      <c r="M409" s="8"/>
    </row>
    <row r="410" ht="14.25" spans="1:13">
      <c r="A410" s="6"/>
      <c r="B410" s="7" t="s">
        <v>662</v>
      </c>
      <c r="C410" s="7"/>
      <c r="D410" s="11" t="s">
        <v>663</v>
      </c>
      <c r="E410" s="11"/>
      <c r="F410" s="11" t="s">
        <v>664</v>
      </c>
      <c r="G410" s="11"/>
      <c r="H410" s="11"/>
      <c r="I410" s="11"/>
      <c r="J410" s="11" t="s">
        <v>665</v>
      </c>
      <c r="K410" s="11"/>
      <c r="L410" s="11"/>
      <c r="M410" s="11"/>
    </row>
    <row r="411" ht="14.25" spans="1:13">
      <c r="A411" s="6"/>
      <c r="B411" s="7"/>
      <c r="C411" s="7"/>
      <c r="D411" s="7" t="s">
        <v>666</v>
      </c>
      <c r="E411" s="7"/>
      <c r="F411" s="7">
        <v>2260</v>
      </c>
      <c r="G411" s="7"/>
      <c r="H411" s="7"/>
      <c r="I411" s="7"/>
      <c r="J411" s="7">
        <v>2350</v>
      </c>
      <c r="K411" s="7"/>
      <c r="L411" s="7"/>
      <c r="M411" s="7"/>
    </row>
    <row r="412" ht="14.25" spans="1:13">
      <c r="A412" s="6"/>
      <c r="B412" s="7"/>
      <c r="C412" s="7"/>
      <c r="D412" s="7" t="s">
        <v>667</v>
      </c>
      <c r="E412" s="7"/>
      <c r="F412" s="7"/>
      <c r="G412" s="7"/>
      <c r="H412" s="7"/>
      <c r="I412" s="7"/>
      <c r="J412" s="7"/>
      <c r="K412" s="7"/>
      <c r="L412" s="7"/>
      <c r="M412" s="7"/>
    </row>
    <row r="413" ht="14.25" spans="1:13">
      <c r="A413" s="6"/>
      <c r="B413" s="7"/>
      <c r="C413" s="7"/>
      <c r="D413" s="7" t="s">
        <v>668</v>
      </c>
      <c r="E413" s="7"/>
      <c r="F413" s="7"/>
      <c r="G413" s="7"/>
      <c r="H413" s="7"/>
      <c r="I413" s="7"/>
      <c r="J413" s="7"/>
      <c r="K413" s="7"/>
      <c r="L413" s="7"/>
      <c r="M413" s="7"/>
    </row>
    <row r="414" ht="14.25" spans="1:13">
      <c r="A414" s="6"/>
      <c r="B414" s="7"/>
      <c r="C414" s="7"/>
      <c r="D414" s="7" t="s">
        <v>669</v>
      </c>
      <c r="E414" s="7"/>
      <c r="F414" s="7"/>
      <c r="G414" s="7"/>
      <c r="H414" s="7"/>
      <c r="I414" s="7"/>
      <c r="J414" s="7"/>
      <c r="K414" s="7"/>
      <c r="L414" s="7"/>
      <c r="M414" s="7"/>
    </row>
    <row r="415" ht="14.25" spans="1:13">
      <c r="A415" s="6"/>
      <c r="B415" s="7"/>
      <c r="C415" s="7"/>
      <c r="D415" s="7" t="s">
        <v>670</v>
      </c>
      <c r="E415" s="7"/>
      <c r="F415" s="7"/>
      <c r="G415" s="7"/>
      <c r="H415" s="7"/>
      <c r="I415" s="7"/>
      <c r="J415" s="7"/>
      <c r="K415" s="7"/>
      <c r="L415" s="7"/>
      <c r="M415" s="7"/>
    </row>
    <row r="416" ht="14.25" spans="1:13">
      <c r="A416" s="6"/>
      <c r="B416" s="7" t="s">
        <v>671</v>
      </c>
      <c r="C416" s="7"/>
      <c r="D416" s="7" t="s">
        <v>663</v>
      </c>
      <c r="E416" s="7"/>
      <c r="F416" s="12" t="s">
        <v>672</v>
      </c>
      <c r="G416" s="12"/>
      <c r="H416" s="12"/>
      <c r="I416" s="12" t="s">
        <v>673</v>
      </c>
      <c r="J416" s="12"/>
      <c r="K416" s="12"/>
      <c r="L416" s="12" t="s">
        <v>674</v>
      </c>
      <c r="M416" s="12"/>
    </row>
    <row r="417" ht="14.25" spans="1:13">
      <c r="A417" s="6"/>
      <c r="B417" s="7"/>
      <c r="C417" s="7"/>
      <c r="D417" s="7" t="s">
        <v>666</v>
      </c>
      <c r="E417" s="7"/>
      <c r="F417" s="8">
        <v>2260</v>
      </c>
      <c r="G417" s="8"/>
      <c r="H417" s="8"/>
      <c r="I417" s="8">
        <v>2350</v>
      </c>
      <c r="J417" s="8"/>
      <c r="K417" s="8"/>
      <c r="L417" s="8" t="s">
        <v>675</v>
      </c>
      <c r="M417" s="8"/>
    </row>
    <row r="418" ht="14.25" spans="1:13">
      <c r="A418" s="6"/>
      <c r="B418" s="7"/>
      <c r="C418" s="7"/>
      <c r="D418" s="7"/>
      <c r="E418" s="7"/>
      <c r="F418" s="7"/>
      <c r="G418" s="7"/>
      <c r="H418" s="7"/>
      <c r="I418" s="7"/>
      <c r="J418" s="7"/>
      <c r="K418" s="7"/>
      <c r="L418" s="7"/>
      <c r="M418" s="7"/>
    </row>
    <row r="419" ht="14.25" spans="1:13">
      <c r="A419" s="6"/>
      <c r="B419" s="7"/>
      <c r="C419" s="14" t="s">
        <v>677</v>
      </c>
      <c r="D419" s="14"/>
      <c r="E419" s="14"/>
      <c r="F419" s="14"/>
      <c r="G419" s="14"/>
      <c r="H419" s="11" t="s">
        <v>678</v>
      </c>
      <c r="I419" s="11"/>
      <c r="J419" s="11"/>
      <c r="K419" s="11" t="s">
        <v>679</v>
      </c>
      <c r="L419" s="11"/>
      <c r="M419" s="11"/>
    </row>
    <row r="420" ht="14.25" spans="1:13">
      <c r="A420" s="6"/>
      <c r="B420" s="7"/>
      <c r="C420" s="15" t="s">
        <v>786</v>
      </c>
      <c r="D420" s="15"/>
      <c r="E420" s="15"/>
      <c r="F420" s="15"/>
      <c r="G420" s="15"/>
      <c r="H420" s="7">
        <v>2022.1</v>
      </c>
      <c r="I420" s="7"/>
      <c r="J420" s="7"/>
      <c r="K420" s="7">
        <v>2022.12</v>
      </c>
      <c r="L420" s="7"/>
      <c r="M420" s="7"/>
    </row>
    <row r="421" ht="28.5" spans="1:13">
      <c r="A421" s="6"/>
      <c r="B421" s="16" t="s">
        <v>682</v>
      </c>
      <c r="C421" s="8" t="s">
        <v>787</v>
      </c>
      <c r="D421" s="8"/>
      <c r="E421" s="8"/>
      <c r="F421" s="8"/>
      <c r="G421" s="8"/>
      <c r="H421" s="8"/>
      <c r="I421" s="8"/>
      <c r="J421" s="8"/>
      <c r="K421" s="8"/>
      <c r="L421" s="8"/>
      <c r="M421" s="8"/>
    </row>
    <row r="422" ht="28.5" spans="1:13">
      <c r="A422" s="6"/>
      <c r="B422" s="16" t="s">
        <v>684</v>
      </c>
      <c r="C422" s="8" t="s">
        <v>789</v>
      </c>
      <c r="D422" s="8"/>
      <c r="E422" s="8"/>
      <c r="F422" s="8"/>
      <c r="G422" s="8"/>
      <c r="H422" s="8"/>
      <c r="I422" s="8"/>
      <c r="J422" s="8"/>
      <c r="K422" s="8"/>
      <c r="L422" s="8"/>
      <c r="M422" s="8"/>
    </row>
    <row r="423" ht="14.25" spans="1:13">
      <c r="A423" s="6"/>
      <c r="B423" s="7" t="s">
        <v>685</v>
      </c>
      <c r="C423" s="7" t="s">
        <v>594</v>
      </c>
      <c r="D423" s="7"/>
      <c r="E423" s="7" t="s">
        <v>595</v>
      </c>
      <c r="F423" s="7"/>
      <c r="G423" s="7"/>
      <c r="H423" s="7" t="s">
        <v>596</v>
      </c>
      <c r="I423" s="7"/>
      <c r="J423" s="7"/>
      <c r="K423" s="7"/>
      <c r="L423" s="7" t="s">
        <v>597</v>
      </c>
      <c r="M423" s="7"/>
    </row>
    <row r="424" ht="14.25" spans="1:13">
      <c r="A424" s="6"/>
      <c r="B424" s="7"/>
      <c r="C424" s="7" t="s">
        <v>686</v>
      </c>
      <c r="D424" s="7"/>
      <c r="E424" s="7" t="s">
        <v>599</v>
      </c>
      <c r="F424" s="7"/>
      <c r="G424" s="7"/>
      <c r="H424" s="8" t="s">
        <v>790</v>
      </c>
      <c r="I424" s="8"/>
      <c r="J424" s="8"/>
      <c r="K424" s="8"/>
      <c r="L424" s="41">
        <v>3455</v>
      </c>
      <c r="M424" s="42"/>
    </row>
    <row r="425" ht="14.25" spans="1:13">
      <c r="A425" s="6"/>
      <c r="B425" s="7"/>
      <c r="C425" s="7"/>
      <c r="D425" s="7"/>
      <c r="E425" s="7" t="s">
        <v>608</v>
      </c>
      <c r="F425" s="7"/>
      <c r="G425" s="7"/>
      <c r="H425" s="8" t="s">
        <v>791</v>
      </c>
      <c r="I425" s="8"/>
      <c r="J425" s="8"/>
      <c r="K425" s="8"/>
      <c r="L425" s="43" t="s">
        <v>792</v>
      </c>
      <c r="M425" s="42"/>
    </row>
    <row r="426" ht="14.25" spans="1:13">
      <c r="A426" s="6"/>
      <c r="B426" s="7"/>
      <c r="C426" s="7"/>
      <c r="D426" s="7"/>
      <c r="E426" s="7" t="s">
        <v>613</v>
      </c>
      <c r="F426" s="7"/>
      <c r="G426" s="7"/>
      <c r="H426" s="8" t="s">
        <v>712</v>
      </c>
      <c r="I426" s="8"/>
      <c r="J426" s="8"/>
      <c r="K426" s="8"/>
      <c r="L426" s="43" t="s">
        <v>793</v>
      </c>
      <c r="M426" s="42"/>
    </row>
    <row r="427" ht="14.25" spans="1:13">
      <c r="A427" s="6"/>
      <c r="B427" s="7"/>
      <c r="C427" s="7"/>
      <c r="D427" s="7"/>
      <c r="E427" s="7" t="s">
        <v>615</v>
      </c>
      <c r="F427" s="7"/>
      <c r="G427" s="7"/>
      <c r="H427" s="8" t="s">
        <v>713</v>
      </c>
      <c r="I427" s="8"/>
      <c r="J427" s="8"/>
      <c r="K427" s="8"/>
      <c r="L427" s="41" t="s">
        <v>794</v>
      </c>
      <c r="M427" s="42"/>
    </row>
    <row r="428" ht="14.25" spans="1:13">
      <c r="A428" s="6"/>
      <c r="B428" s="7"/>
      <c r="C428" s="7" t="s">
        <v>686</v>
      </c>
      <c r="D428" s="7"/>
      <c r="E428" s="7" t="s">
        <v>619</v>
      </c>
      <c r="F428" s="7"/>
      <c r="G428" s="7"/>
      <c r="H428" s="8"/>
      <c r="I428" s="8"/>
      <c r="J428" s="8"/>
      <c r="K428" s="8"/>
      <c r="L428" s="8"/>
      <c r="M428" s="8"/>
    </row>
    <row r="429" ht="14.25" spans="1:13">
      <c r="A429" s="6"/>
      <c r="B429" s="7"/>
      <c r="C429" s="7"/>
      <c r="D429" s="7"/>
      <c r="E429" s="7" t="s">
        <v>621</v>
      </c>
      <c r="F429" s="7"/>
      <c r="G429" s="7"/>
      <c r="H429" s="8" t="s">
        <v>795</v>
      </c>
      <c r="I429" s="8"/>
      <c r="J429" s="8"/>
      <c r="K429" s="8"/>
      <c r="L429" s="44"/>
      <c r="M429" s="8"/>
    </row>
    <row r="430" ht="14.25" spans="1:13">
      <c r="A430" s="6"/>
      <c r="B430" s="7"/>
      <c r="C430" s="7"/>
      <c r="D430" s="7"/>
      <c r="E430" s="7" t="s">
        <v>628</v>
      </c>
      <c r="F430" s="7"/>
      <c r="G430" s="7"/>
      <c r="H430" s="8" t="s">
        <v>694</v>
      </c>
      <c r="I430" s="8"/>
      <c r="J430" s="8"/>
      <c r="K430" s="8"/>
      <c r="L430" s="44"/>
      <c r="M430" s="8"/>
    </row>
    <row r="431" ht="14.25" spans="1:13">
      <c r="A431" s="6"/>
      <c r="B431" s="7"/>
      <c r="C431" s="7"/>
      <c r="D431" s="7"/>
      <c r="E431" s="7" t="s">
        <v>631</v>
      </c>
      <c r="F431" s="7"/>
      <c r="G431" s="7"/>
      <c r="H431" s="8" t="s">
        <v>717</v>
      </c>
      <c r="I431" s="8"/>
      <c r="J431" s="8"/>
      <c r="K431" s="8"/>
      <c r="L431" s="8"/>
      <c r="M431" s="8"/>
    </row>
    <row r="432" ht="14.25" spans="1:13">
      <c r="A432" s="6"/>
      <c r="B432" s="7"/>
      <c r="C432" s="7"/>
      <c r="D432" s="7"/>
      <c r="E432" s="17"/>
      <c r="F432" s="17"/>
      <c r="G432" s="17"/>
      <c r="H432" s="8" t="s">
        <v>718</v>
      </c>
      <c r="I432" s="8"/>
      <c r="J432" s="8"/>
      <c r="K432" s="8"/>
      <c r="L432" s="8"/>
      <c r="M432" s="8"/>
    </row>
    <row r="433" ht="14.25" spans="1:13">
      <c r="A433" s="6"/>
      <c r="B433" s="7"/>
      <c r="C433" s="7"/>
      <c r="D433" s="7"/>
      <c r="E433" s="7" t="s">
        <v>633</v>
      </c>
      <c r="F433" s="7"/>
      <c r="G433" s="7"/>
      <c r="H433" s="8" t="s">
        <v>696</v>
      </c>
      <c r="I433" s="8"/>
      <c r="J433" s="8"/>
      <c r="K433" s="8"/>
      <c r="L433" s="44">
        <v>1</v>
      </c>
      <c r="M433" s="8"/>
    </row>
    <row r="434" ht="27" spans="1:13">
      <c r="A434" s="2" t="s">
        <v>641</v>
      </c>
      <c r="B434" s="2"/>
      <c r="C434" s="2"/>
      <c r="D434" s="2"/>
      <c r="E434" s="2"/>
      <c r="F434" s="2"/>
      <c r="G434" s="2"/>
      <c r="H434" s="2"/>
      <c r="I434" s="2"/>
      <c r="J434" s="2"/>
      <c r="K434" s="2"/>
      <c r="L434" s="2"/>
      <c r="M434" s="2"/>
    </row>
    <row r="435" ht="20.25" spans="1:13">
      <c r="A435" s="3" t="s">
        <v>642</v>
      </c>
      <c r="B435" s="3"/>
      <c r="C435" s="3"/>
      <c r="D435" s="3"/>
      <c r="E435" s="3"/>
      <c r="F435" s="3"/>
      <c r="G435" s="3"/>
      <c r="H435" s="3"/>
      <c r="I435" s="3"/>
      <c r="J435" s="3"/>
      <c r="K435" s="3"/>
      <c r="L435" s="3"/>
      <c r="M435" s="3"/>
    </row>
    <row r="436" ht="14.25" spans="1:13">
      <c r="A436" s="4" t="s">
        <v>643</v>
      </c>
      <c r="B436" s="4"/>
      <c r="C436" s="4"/>
      <c r="D436" s="4"/>
      <c r="E436" s="5"/>
      <c r="F436" s="5"/>
      <c r="G436" s="5"/>
      <c r="H436" s="5"/>
      <c r="I436" s="39" t="s">
        <v>570</v>
      </c>
      <c r="J436" s="39"/>
      <c r="K436" s="39"/>
      <c r="L436" s="39"/>
      <c r="M436" s="5"/>
    </row>
    <row r="437" ht="14.25" spans="1:13">
      <c r="A437" s="6" t="s">
        <v>644</v>
      </c>
      <c r="B437" s="7" t="s">
        <v>312</v>
      </c>
      <c r="C437" s="7"/>
      <c r="D437" s="7" t="s">
        <v>341</v>
      </c>
      <c r="E437" s="7"/>
      <c r="F437" s="7"/>
      <c r="G437" s="7"/>
      <c r="H437" s="7"/>
      <c r="I437" s="7"/>
      <c r="J437" s="7"/>
      <c r="K437" s="7"/>
      <c r="L437" s="7"/>
      <c r="M437" s="7"/>
    </row>
    <row r="438" ht="14.25" spans="1:13">
      <c r="A438" s="6"/>
      <c r="B438" s="7" t="s">
        <v>646</v>
      </c>
      <c r="C438" s="7"/>
      <c r="D438" s="7" t="s">
        <v>796</v>
      </c>
      <c r="E438" s="7"/>
      <c r="F438" s="7"/>
      <c r="G438" s="7"/>
      <c r="H438" s="7"/>
      <c r="I438" s="7"/>
      <c r="J438" s="7"/>
      <c r="K438" s="7"/>
      <c r="L438" s="7"/>
      <c r="M438" s="7"/>
    </row>
    <row r="439" ht="14.25" spans="1:13">
      <c r="A439" s="6"/>
      <c r="B439" s="7" t="s">
        <v>648</v>
      </c>
      <c r="C439" s="7"/>
      <c r="D439" s="8" t="s">
        <v>649</v>
      </c>
      <c r="E439" s="8"/>
      <c r="F439" s="8"/>
      <c r="G439" s="7" t="s">
        <v>650</v>
      </c>
      <c r="H439" s="7"/>
      <c r="I439" s="7"/>
      <c r="J439" s="7" t="s">
        <v>651</v>
      </c>
      <c r="K439" s="7"/>
      <c r="L439" s="7"/>
      <c r="M439" s="7"/>
    </row>
    <row r="440" ht="14.25" spans="1:13">
      <c r="A440" s="6"/>
      <c r="B440" s="7" t="s">
        <v>652</v>
      </c>
      <c r="C440" s="7"/>
      <c r="D440" s="7" t="s">
        <v>701</v>
      </c>
      <c r="E440" s="7"/>
      <c r="F440" s="7"/>
      <c r="G440" s="7" t="s">
        <v>576</v>
      </c>
      <c r="H440" s="7"/>
      <c r="I440" s="7"/>
      <c r="J440" s="7" t="s">
        <v>702</v>
      </c>
      <c r="K440" s="7"/>
      <c r="L440" s="7"/>
      <c r="M440" s="7"/>
    </row>
    <row r="441" ht="14.25" spans="1:13">
      <c r="A441" s="6"/>
      <c r="B441" s="7" t="s">
        <v>574</v>
      </c>
      <c r="C441" s="7"/>
      <c r="D441" s="7" t="s">
        <v>575</v>
      </c>
      <c r="E441" s="7"/>
      <c r="F441" s="7"/>
      <c r="G441" s="7" t="s">
        <v>576</v>
      </c>
      <c r="H441" s="7"/>
      <c r="I441" s="7"/>
      <c r="J441" s="7">
        <v>13974053750</v>
      </c>
      <c r="K441" s="7"/>
      <c r="L441" s="7"/>
      <c r="M441" s="7"/>
    </row>
    <row r="442" ht="14.25" spans="1:13">
      <c r="A442" s="6"/>
      <c r="B442" s="7" t="s">
        <v>656</v>
      </c>
      <c r="C442" s="7"/>
      <c r="D442" s="8" t="s">
        <v>703</v>
      </c>
      <c r="E442" s="8"/>
      <c r="F442" s="8"/>
      <c r="G442" s="8"/>
      <c r="H442" s="8"/>
      <c r="I442" s="8"/>
      <c r="J442" s="8"/>
      <c r="K442" s="8"/>
      <c r="L442" s="8"/>
      <c r="M442" s="8"/>
    </row>
    <row r="443" ht="14.25" spans="1:13">
      <c r="A443" s="6"/>
      <c r="B443" s="7" t="s">
        <v>658</v>
      </c>
      <c r="C443" s="7"/>
      <c r="D443" s="8" t="s">
        <v>787</v>
      </c>
      <c r="E443" s="8"/>
      <c r="F443" s="8"/>
      <c r="G443" s="8"/>
      <c r="H443" s="8"/>
      <c r="I443" s="8"/>
      <c r="J443" s="8"/>
      <c r="K443" s="8"/>
      <c r="L443" s="8"/>
      <c r="M443" s="8"/>
    </row>
    <row r="444" ht="14.25" spans="1:13">
      <c r="A444" s="6"/>
      <c r="B444" s="7" t="s">
        <v>659</v>
      </c>
      <c r="C444" s="7"/>
      <c r="D444" s="8" t="s">
        <v>797</v>
      </c>
      <c r="E444" s="8"/>
      <c r="F444" s="8"/>
      <c r="G444" s="8"/>
      <c r="H444" s="8"/>
      <c r="I444" s="8"/>
      <c r="J444" s="8"/>
      <c r="K444" s="8"/>
      <c r="L444" s="8"/>
      <c r="M444" s="8"/>
    </row>
    <row r="445" ht="14.25" spans="1:13">
      <c r="A445" s="6"/>
      <c r="B445" s="7" t="s">
        <v>662</v>
      </c>
      <c r="C445" s="7"/>
      <c r="D445" s="11" t="s">
        <v>663</v>
      </c>
      <c r="E445" s="11"/>
      <c r="F445" s="11" t="s">
        <v>664</v>
      </c>
      <c r="G445" s="11"/>
      <c r="H445" s="11"/>
      <c r="I445" s="11"/>
      <c r="J445" s="11" t="s">
        <v>665</v>
      </c>
      <c r="K445" s="11"/>
      <c r="L445" s="11"/>
      <c r="M445" s="11"/>
    </row>
    <row r="446" ht="14.25" spans="1:13">
      <c r="A446" s="6"/>
      <c r="B446" s="7"/>
      <c r="C446" s="7"/>
      <c r="D446" s="7" t="s">
        <v>666</v>
      </c>
      <c r="E446" s="7"/>
      <c r="F446" s="7">
        <v>337</v>
      </c>
      <c r="G446" s="7"/>
      <c r="H446" s="7"/>
      <c r="I446" s="7"/>
      <c r="J446" s="7">
        <v>337</v>
      </c>
      <c r="K446" s="7"/>
      <c r="L446" s="7"/>
      <c r="M446" s="7"/>
    </row>
    <row r="447" ht="14.25" spans="1:13">
      <c r="A447" s="6"/>
      <c r="B447" s="7"/>
      <c r="C447" s="7"/>
      <c r="D447" s="7" t="s">
        <v>667</v>
      </c>
      <c r="E447" s="7"/>
      <c r="F447" s="7"/>
      <c r="G447" s="7"/>
      <c r="H447" s="7"/>
      <c r="I447" s="7"/>
      <c r="J447" s="7"/>
      <c r="K447" s="7"/>
      <c r="L447" s="7"/>
      <c r="M447" s="7"/>
    </row>
    <row r="448" ht="14.25" spans="1:13">
      <c r="A448" s="6"/>
      <c r="B448" s="7"/>
      <c r="C448" s="7"/>
      <c r="D448" s="7" t="s">
        <v>668</v>
      </c>
      <c r="E448" s="7"/>
      <c r="F448" s="7"/>
      <c r="G448" s="7"/>
      <c r="H448" s="7"/>
      <c r="I448" s="7"/>
      <c r="J448" s="7"/>
      <c r="K448" s="7"/>
      <c r="L448" s="7"/>
      <c r="M448" s="7"/>
    </row>
    <row r="449" ht="14.25" spans="1:13">
      <c r="A449" s="6"/>
      <c r="B449" s="7"/>
      <c r="C449" s="7"/>
      <c r="D449" s="7" t="s">
        <v>669</v>
      </c>
      <c r="E449" s="7"/>
      <c r="F449" s="7"/>
      <c r="G449" s="7"/>
      <c r="H449" s="7"/>
      <c r="I449" s="7"/>
      <c r="J449" s="7"/>
      <c r="K449" s="7"/>
      <c r="L449" s="7"/>
      <c r="M449" s="7"/>
    </row>
    <row r="450" ht="14.25" spans="1:13">
      <c r="A450" s="6"/>
      <c r="B450" s="7"/>
      <c r="C450" s="7"/>
      <c r="D450" s="7" t="s">
        <v>670</v>
      </c>
      <c r="E450" s="7"/>
      <c r="F450" s="7"/>
      <c r="G450" s="7"/>
      <c r="H450" s="7"/>
      <c r="I450" s="7"/>
      <c r="J450" s="7"/>
      <c r="K450" s="7"/>
      <c r="L450" s="7"/>
      <c r="M450" s="7"/>
    </row>
    <row r="451" ht="14.25" spans="1:13">
      <c r="A451" s="6"/>
      <c r="B451" s="7" t="s">
        <v>671</v>
      </c>
      <c r="C451" s="7"/>
      <c r="D451" s="7" t="s">
        <v>663</v>
      </c>
      <c r="E451" s="7"/>
      <c r="F451" s="12" t="s">
        <v>672</v>
      </c>
      <c r="G451" s="12"/>
      <c r="H451" s="12"/>
      <c r="I451" s="12" t="s">
        <v>673</v>
      </c>
      <c r="J451" s="12"/>
      <c r="K451" s="12"/>
      <c r="L451" s="12" t="s">
        <v>674</v>
      </c>
      <c r="M451" s="12"/>
    </row>
    <row r="452" ht="14.25" spans="1:13">
      <c r="A452" s="6"/>
      <c r="B452" s="7"/>
      <c r="C452" s="7"/>
      <c r="D452" s="7" t="s">
        <v>666</v>
      </c>
      <c r="E452" s="7"/>
      <c r="F452" s="8">
        <v>337</v>
      </c>
      <c r="G452" s="8"/>
      <c r="H452" s="8"/>
      <c r="I452" s="8">
        <v>337</v>
      </c>
      <c r="J452" s="8"/>
      <c r="K452" s="8"/>
      <c r="L452" s="8" t="s">
        <v>675</v>
      </c>
      <c r="M452" s="8"/>
    </row>
    <row r="453" ht="14.25" spans="1:13">
      <c r="A453" s="6"/>
      <c r="B453" s="7"/>
      <c r="C453" s="7"/>
      <c r="D453" s="7"/>
      <c r="E453" s="7"/>
      <c r="F453" s="7"/>
      <c r="G453" s="7"/>
      <c r="H453" s="7"/>
      <c r="I453" s="7"/>
      <c r="J453" s="7"/>
      <c r="K453" s="7"/>
      <c r="L453" s="7"/>
      <c r="M453" s="7"/>
    </row>
    <row r="454" ht="14.25" spans="1:13">
      <c r="A454" s="6"/>
      <c r="B454" s="7"/>
      <c r="C454" s="14" t="s">
        <v>677</v>
      </c>
      <c r="D454" s="14"/>
      <c r="E454" s="14"/>
      <c r="F454" s="14"/>
      <c r="G454" s="14"/>
      <c r="H454" s="11" t="s">
        <v>678</v>
      </c>
      <c r="I454" s="11"/>
      <c r="J454" s="11"/>
      <c r="K454" s="11" t="s">
        <v>679</v>
      </c>
      <c r="L454" s="11"/>
      <c r="M454" s="11"/>
    </row>
    <row r="455" ht="14.25" spans="1:13">
      <c r="A455" s="6"/>
      <c r="B455" s="7"/>
      <c r="C455" s="15" t="s">
        <v>341</v>
      </c>
      <c r="D455" s="15"/>
      <c r="E455" s="15"/>
      <c r="F455" s="15"/>
      <c r="G455" s="15"/>
      <c r="H455" s="7">
        <v>2022.1</v>
      </c>
      <c r="I455" s="7"/>
      <c r="J455" s="7"/>
      <c r="K455" s="7">
        <v>2022.12</v>
      </c>
      <c r="L455" s="7"/>
      <c r="M455" s="7"/>
    </row>
    <row r="456" ht="28.5" spans="1:13">
      <c r="A456" s="6"/>
      <c r="B456" s="16" t="s">
        <v>682</v>
      </c>
      <c r="C456" s="8" t="s">
        <v>787</v>
      </c>
      <c r="D456" s="8"/>
      <c r="E456" s="8"/>
      <c r="F456" s="8"/>
      <c r="G456" s="8"/>
      <c r="H456" s="8"/>
      <c r="I456" s="8"/>
      <c r="J456" s="8"/>
      <c r="K456" s="8"/>
      <c r="L456" s="8"/>
      <c r="M456" s="8"/>
    </row>
    <row r="457" ht="28.5" spans="1:13">
      <c r="A457" s="6"/>
      <c r="B457" s="16" t="s">
        <v>684</v>
      </c>
      <c r="C457" s="8" t="s">
        <v>798</v>
      </c>
      <c r="D457" s="8"/>
      <c r="E457" s="8"/>
      <c r="F457" s="8"/>
      <c r="G457" s="8"/>
      <c r="H457" s="8"/>
      <c r="I457" s="8"/>
      <c r="J457" s="8"/>
      <c r="K457" s="8"/>
      <c r="L457" s="8"/>
      <c r="M457" s="8"/>
    </row>
    <row r="458" ht="14.25" spans="1:13">
      <c r="A458" s="6"/>
      <c r="B458" s="7" t="s">
        <v>685</v>
      </c>
      <c r="C458" s="7" t="s">
        <v>594</v>
      </c>
      <c r="D458" s="7"/>
      <c r="E458" s="7" t="s">
        <v>595</v>
      </c>
      <c r="F458" s="7"/>
      <c r="G458" s="7"/>
      <c r="H458" s="7" t="s">
        <v>596</v>
      </c>
      <c r="I458" s="7"/>
      <c r="J458" s="7"/>
      <c r="K458" s="7"/>
      <c r="L458" s="7" t="s">
        <v>597</v>
      </c>
      <c r="M458" s="7"/>
    </row>
    <row r="459" ht="14.25" spans="1:13">
      <c r="A459" s="6"/>
      <c r="B459" s="7"/>
      <c r="C459" s="7" t="s">
        <v>686</v>
      </c>
      <c r="D459" s="7"/>
      <c r="E459" s="7" t="s">
        <v>599</v>
      </c>
      <c r="F459" s="7"/>
      <c r="G459" s="7"/>
      <c r="H459" s="8" t="s">
        <v>790</v>
      </c>
      <c r="I459" s="8"/>
      <c r="J459" s="8"/>
      <c r="K459" s="8"/>
      <c r="L459" s="41">
        <v>3395</v>
      </c>
      <c r="M459" s="42"/>
    </row>
    <row r="460" ht="14.25" spans="1:13">
      <c r="A460" s="6"/>
      <c r="B460" s="7"/>
      <c r="C460" s="7"/>
      <c r="D460" s="7"/>
      <c r="E460" s="7" t="s">
        <v>608</v>
      </c>
      <c r="F460" s="7"/>
      <c r="G460" s="7"/>
      <c r="H460" s="8" t="s">
        <v>791</v>
      </c>
      <c r="I460" s="8"/>
      <c r="J460" s="8"/>
      <c r="K460" s="8"/>
      <c r="L460" s="43" t="s">
        <v>799</v>
      </c>
      <c r="M460" s="42"/>
    </row>
    <row r="461" ht="14.25" spans="1:13">
      <c r="A461" s="6"/>
      <c r="B461" s="7"/>
      <c r="C461" s="7"/>
      <c r="D461" s="7"/>
      <c r="E461" s="7" t="s">
        <v>613</v>
      </c>
      <c r="F461" s="7"/>
      <c r="G461" s="7"/>
      <c r="H461" s="8" t="s">
        <v>712</v>
      </c>
      <c r="I461" s="8"/>
      <c r="J461" s="8"/>
      <c r="K461" s="8"/>
      <c r="L461" s="43" t="s">
        <v>793</v>
      </c>
      <c r="M461" s="42"/>
    </row>
    <row r="462" ht="14.25" spans="1:13">
      <c r="A462" s="6"/>
      <c r="B462" s="7"/>
      <c r="C462" s="7"/>
      <c r="D462" s="7"/>
      <c r="E462" s="7" t="s">
        <v>615</v>
      </c>
      <c r="F462" s="7"/>
      <c r="G462" s="7"/>
      <c r="H462" s="8" t="s">
        <v>713</v>
      </c>
      <c r="I462" s="8"/>
      <c r="J462" s="8"/>
      <c r="K462" s="8"/>
      <c r="L462" s="41" t="s">
        <v>800</v>
      </c>
      <c r="M462" s="42"/>
    </row>
    <row r="463" ht="14.25" spans="1:13">
      <c r="A463" s="6"/>
      <c r="B463" s="7"/>
      <c r="C463" s="7" t="s">
        <v>686</v>
      </c>
      <c r="D463" s="7"/>
      <c r="E463" s="7" t="s">
        <v>619</v>
      </c>
      <c r="F463" s="7"/>
      <c r="G463" s="7"/>
      <c r="H463" s="8"/>
      <c r="I463" s="8"/>
      <c r="J463" s="8"/>
      <c r="K463" s="8"/>
      <c r="L463" s="8"/>
      <c r="M463" s="8"/>
    </row>
    <row r="464" ht="14.25" spans="1:13">
      <c r="A464" s="6"/>
      <c r="B464" s="7"/>
      <c r="C464" s="7"/>
      <c r="D464" s="7"/>
      <c r="E464" s="7" t="s">
        <v>621</v>
      </c>
      <c r="F464" s="7"/>
      <c r="G464" s="7"/>
      <c r="H464" s="8" t="s">
        <v>795</v>
      </c>
      <c r="I464" s="8"/>
      <c r="J464" s="8"/>
      <c r="K464" s="8"/>
      <c r="L464" s="44"/>
      <c r="M464" s="8"/>
    </row>
    <row r="465" ht="14.25" spans="1:13">
      <c r="A465" s="6"/>
      <c r="B465" s="7"/>
      <c r="C465" s="7"/>
      <c r="D465" s="7"/>
      <c r="E465" s="7" t="s">
        <v>628</v>
      </c>
      <c r="F465" s="7"/>
      <c r="G465" s="7"/>
      <c r="H465" s="8" t="s">
        <v>694</v>
      </c>
      <c r="I465" s="8"/>
      <c r="J465" s="8"/>
      <c r="K465" s="8"/>
      <c r="L465" s="44"/>
      <c r="M465" s="8"/>
    </row>
    <row r="466" ht="14.25" spans="1:13">
      <c r="A466" s="6"/>
      <c r="B466" s="7"/>
      <c r="C466" s="7"/>
      <c r="D466" s="7"/>
      <c r="E466" s="7" t="s">
        <v>631</v>
      </c>
      <c r="F466" s="7"/>
      <c r="G466" s="7"/>
      <c r="H466" s="8" t="s">
        <v>717</v>
      </c>
      <c r="I466" s="8"/>
      <c r="J466" s="8"/>
      <c r="K466" s="8"/>
      <c r="L466" s="8"/>
      <c r="M466" s="8"/>
    </row>
    <row r="467" ht="14.25" spans="1:13">
      <c r="A467" s="6"/>
      <c r="B467" s="7"/>
      <c r="C467" s="7"/>
      <c r="D467" s="7"/>
      <c r="E467" s="17"/>
      <c r="F467" s="17"/>
      <c r="G467" s="17"/>
      <c r="H467" s="8" t="s">
        <v>718</v>
      </c>
      <c r="I467" s="8"/>
      <c r="J467" s="8"/>
      <c r="K467" s="8"/>
      <c r="L467" s="8"/>
      <c r="M467" s="8"/>
    </row>
    <row r="468" ht="14.25" spans="1:13">
      <c r="A468" s="6"/>
      <c r="B468" s="7"/>
      <c r="C468" s="7"/>
      <c r="D468" s="7"/>
      <c r="E468" s="7" t="s">
        <v>633</v>
      </c>
      <c r="F468" s="7"/>
      <c r="G468" s="7"/>
      <c r="H468" s="8" t="s">
        <v>696</v>
      </c>
      <c r="I468" s="8"/>
      <c r="J468" s="8"/>
      <c r="K468" s="8"/>
      <c r="L468" s="44">
        <v>1</v>
      </c>
      <c r="M468" s="8"/>
    </row>
    <row r="469" ht="27" spans="1:13">
      <c r="A469" s="2" t="s">
        <v>641</v>
      </c>
      <c r="B469" s="2"/>
      <c r="C469" s="2"/>
      <c r="D469" s="2"/>
      <c r="E469" s="2"/>
      <c r="F469" s="2"/>
      <c r="G469" s="2"/>
      <c r="H469" s="2"/>
      <c r="I469" s="2"/>
      <c r="J469" s="2"/>
      <c r="K469" s="2"/>
      <c r="L469" s="2"/>
      <c r="M469" s="2"/>
    </row>
    <row r="470" ht="20.25" spans="1:13">
      <c r="A470" s="3" t="s">
        <v>642</v>
      </c>
      <c r="B470" s="3"/>
      <c r="C470" s="3"/>
      <c r="D470" s="3"/>
      <c r="E470" s="3"/>
      <c r="F470" s="3"/>
      <c r="G470" s="3"/>
      <c r="H470" s="3"/>
      <c r="I470" s="3"/>
      <c r="J470" s="3"/>
      <c r="K470" s="3"/>
      <c r="L470" s="3"/>
      <c r="M470" s="3"/>
    </row>
    <row r="471" ht="14.25" spans="1:13">
      <c r="A471" s="4" t="s">
        <v>643</v>
      </c>
      <c r="B471" s="4"/>
      <c r="C471" s="4"/>
      <c r="D471" s="4"/>
      <c r="E471" s="5"/>
      <c r="F471" s="5"/>
      <c r="G471" s="5"/>
      <c r="H471" s="5"/>
      <c r="I471" s="39" t="s">
        <v>570</v>
      </c>
      <c r="J471" s="39"/>
      <c r="K471" s="39"/>
      <c r="L471" s="39"/>
      <c r="M471" s="5"/>
    </row>
    <row r="472" ht="14.25" spans="1:13">
      <c r="A472" s="6" t="s">
        <v>644</v>
      </c>
      <c r="B472" s="24" t="s">
        <v>312</v>
      </c>
      <c r="C472" s="25"/>
      <c r="D472" s="7" t="s">
        <v>351</v>
      </c>
      <c r="E472" s="7"/>
      <c r="F472" s="7"/>
      <c r="G472" s="7"/>
      <c r="H472" s="7"/>
      <c r="I472" s="7"/>
      <c r="J472" s="7"/>
      <c r="K472" s="7"/>
      <c r="L472" s="7"/>
      <c r="M472" s="7"/>
    </row>
    <row r="473" ht="14.25" spans="1:13">
      <c r="A473" s="6"/>
      <c r="B473" s="24" t="s">
        <v>646</v>
      </c>
      <c r="C473" s="25"/>
      <c r="D473" s="7" t="s">
        <v>647</v>
      </c>
      <c r="E473" s="7"/>
      <c r="F473" s="7"/>
      <c r="G473" s="7"/>
      <c r="H473" s="7"/>
      <c r="I473" s="7"/>
      <c r="J473" s="7"/>
      <c r="K473" s="7"/>
      <c r="L473" s="7"/>
      <c r="M473" s="7"/>
    </row>
    <row r="474" ht="14.25" spans="1:13">
      <c r="A474" s="6"/>
      <c r="B474" s="24" t="s">
        <v>648</v>
      </c>
      <c r="C474" s="25"/>
      <c r="D474" s="8" t="s">
        <v>649</v>
      </c>
      <c r="E474" s="8"/>
      <c r="F474" s="8"/>
      <c r="G474" s="7" t="s">
        <v>729</v>
      </c>
      <c r="H474" s="7"/>
      <c r="I474" s="7"/>
      <c r="J474" s="7" t="s">
        <v>651</v>
      </c>
      <c r="K474" s="7"/>
      <c r="L474" s="7"/>
      <c r="M474" s="7"/>
    </row>
    <row r="475" ht="14.25" spans="1:13">
      <c r="A475" s="6"/>
      <c r="B475" s="24" t="s">
        <v>652</v>
      </c>
      <c r="C475" s="25"/>
      <c r="D475" s="7" t="s">
        <v>701</v>
      </c>
      <c r="E475" s="7"/>
      <c r="F475" s="7"/>
      <c r="G475" s="7" t="s">
        <v>576</v>
      </c>
      <c r="H475" s="7"/>
      <c r="I475" s="7"/>
      <c r="J475" s="7" t="s">
        <v>801</v>
      </c>
      <c r="K475" s="7"/>
      <c r="L475" s="7"/>
      <c r="M475" s="7"/>
    </row>
    <row r="476" ht="14.25" spans="1:13">
      <c r="A476" s="6"/>
      <c r="B476" s="24" t="s">
        <v>574</v>
      </c>
      <c r="C476" s="25"/>
      <c r="D476" s="7" t="s">
        <v>575</v>
      </c>
      <c r="E476" s="7"/>
      <c r="F476" s="7"/>
      <c r="G476" s="7" t="s">
        <v>576</v>
      </c>
      <c r="H476" s="7"/>
      <c r="I476" s="7"/>
      <c r="J476" s="7">
        <v>13974053750</v>
      </c>
      <c r="K476" s="7"/>
      <c r="L476" s="7"/>
      <c r="M476" s="7"/>
    </row>
    <row r="477" ht="14.25" spans="1:13">
      <c r="A477" s="6"/>
      <c r="B477" s="24" t="s">
        <v>656</v>
      </c>
      <c r="C477" s="25"/>
      <c r="D477" s="8" t="s">
        <v>703</v>
      </c>
      <c r="E477" s="8"/>
      <c r="F477" s="8"/>
      <c r="G477" s="8"/>
      <c r="H477" s="8"/>
      <c r="I477" s="8"/>
      <c r="J477" s="8"/>
      <c r="K477" s="8"/>
      <c r="L477" s="8"/>
      <c r="M477" s="8"/>
    </row>
    <row r="478" ht="14.25" spans="1:13">
      <c r="A478" s="6"/>
      <c r="B478" s="24" t="s">
        <v>658</v>
      </c>
      <c r="C478" s="25"/>
      <c r="D478" s="8" t="s">
        <v>802</v>
      </c>
      <c r="E478" s="8"/>
      <c r="F478" s="8"/>
      <c r="G478" s="8"/>
      <c r="H478" s="8"/>
      <c r="I478" s="8"/>
      <c r="J478" s="8"/>
      <c r="K478" s="8"/>
      <c r="L478" s="8"/>
      <c r="M478" s="8"/>
    </row>
    <row r="479" ht="14.25" spans="1:13">
      <c r="A479" s="6"/>
      <c r="B479" s="24" t="s">
        <v>659</v>
      </c>
      <c r="C479" s="25"/>
      <c r="D479" s="9" t="s">
        <v>803</v>
      </c>
      <c r="E479" s="10"/>
      <c r="F479" s="10"/>
      <c r="G479" s="10"/>
      <c r="H479" s="10"/>
      <c r="I479" s="10"/>
      <c r="J479" s="10"/>
      <c r="K479" s="10"/>
      <c r="L479" s="10"/>
      <c r="M479" s="40"/>
    </row>
    <row r="480" ht="14.25" spans="1:13">
      <c r="A480" s="6" t="s">
        <v>661</v>
      </c>
      <c r="B480" s="26" t="s">
        <v>662</v>
      </c>
      <c r="C480" s="27"/>
      <c r="D480" s="11" t="s">
        <v>663</v>
      </c>
      <c r="E480" s="11"/>
      <c r="F480" s="11" t="s">
        <v>664</v>
      </c>
      <c r="G480" s="11"/>
      <c r="H480" s="11"/>
      <c r="I480" s="11"/>
      <c r="J480" s="11" t="s">
        <v>665</v>
      </c>
      <c r="K480" s="11"/>
      <c r="L480" s="11"/>
      <c r="M480" s="11"/>
    </row>
    <row r="481" ht="14.25" spans="1:13">
      <c r="A481" s="6"/>
      <c r="B481" s="28"/>
      <c r="C481" s="29"/>
      <c r="D481" s="7" t="s">
        <v>666</v>
      </c>
      <c r="E481" s="7"/>
      <c r="F481" s="7">
        <v>100</v>
      </c>
      <c r="G481" s="7"/>
      <c r="H481" s="7"/>
      <c r="I481" s="7"/>
      <c r="J481" s="7">
        <v>120</v>
      </c>
      <c r="K481" s="7"/>
      <c r="L481" s="7"/>
      <c r="M481" s="7"/>
    </row>
    <row r="482" ht="14.25" spans="1:13">
      <c r="A482" s="6"/>
      <c r="B482" s="28"/>
      <c r="C482" s="29"/>
      <c r="D482" s="7" t="s">
        <v>667</v>
      </c>
      <c r="E482" s="7"/>
      <c r="F482" s="7"/>
      <c r="G482" s="7"/>
      <c r="H482" s="7"/>
      <c r="I482" s="7"/>
      <c r="J482" s="7"/>
      <c r="K482" s="7"/>
      <c r="L482" s="7"/>
      <c r="M482" s="7"/>
    </row>
    <row r="483" ht="14.25" spans="1:13">
      <c r="A483" s="6"/>
      <c r="B483" s="28"/>
      <c r="C483" s="29"/>
      <c r="D483" s="7" t="s">
        <v>668</v>
      </c>
      <c r="E483" s="7"/>
      <c r="F483" s="7"/>
      <c r="G483" s="7"/>
      <c r="H483" s="7"/>
      <c r="I483" s="7"/>
      <c r="J483" s="7"/>
      <c r="K483" s="7"/>
      <c r="L483" s="7"/>
      <c r="M483" s="7"/>
    </row>
    <row r="484" ht="14.25" spans="1:13">
      <c r="A484" s="6"/>
      <c r="B484" s="28"/>
      <c r="C484" s="29"/>
      <c r="D484" s="7" t="s">
        <v>669</v>
      </c>
      <c r="E484" s="7"/>
      <c r="F484" s="7"/>
      <c r="G484" s="7"/>
      <c r="H484" s="7"/>
      <c r="I484" s="7"/>
      <c r="J484" s="7"/>
      <c r="K484" s="7"/>
      <c r="L484" s="7"/>
      <c r="M484" s="7"/>
    </row>
    <row r="485" ht="14.25" spans="1:13">
      <c r="A485" s="6"/>
      <c r="B485" s="30"/>
      <c r="C485" s="31"/>
      <c r="D485" s="7" t="s">
        <v>670</v>
      </c>
      <c r="E485" s="7"/>
      <c r="F485" s="7"/>
      <c r="G485" s="7"/>
      <c r="H485" s="7"/>
      <c r="I485" s="7"/>
      <c r="J485" s="7"/>
      <c r="K485" s="7"/>
      <c r="L485" s="7"/>
      <c r="M485" s="7"/>
    </row>
    <row r="486" ht="14.25" spans="1:13">
      <c r="A486" s="6"/>
      <c r="B486" s="26" t="s">
        <v>671</v>
      </c>
      <c r="C486" s="27"/>
      <c r="D486" s="7" t="s">
        <v>663</v>
      </c>
      <c r="E486" s="7"/>
      <c r="F486" s="12" t="s">
        <v>672</v>
      </c>
      <c r="G486" s="12"/>
      <c r="H486" s="12"/>
      <c r="I486" s="12" t="s">
        <v>673</v>
      </c>
      <c r="J486" s="12"/>
      <c r="K486" s="12"/>
      <c r="L486" s="12" t="s">
        <v>674</v>
      </c>
      <c r="M486" s="12"/>
    </row>
    <row r="487" ht="14.25" spans="1:13">
      <c r="A487" s="6"/>
      <c r="B487" s="28"/>
      <c r="C487" s="29"/>
      <c r="D487" s="7" t="s">
        <v>666</v>
      </c>
      <c r="E487" s="7"/>
      <c r="F487" s="8">
        <v>100</v>
      </c>
      <c r="G487" s="8"/>
      <c r="H487" s="8"/>
      <c r="I487" s="8">
        <v>120</v>
      </c>
      <c r="J487" s="8"/>
      <c r="K487" s="8"/>
      <c r="L487" s="8" t="s">
        <v>804</v>
      </c>
      <c r="M487" s="8"/>
    </row>
    <row r="488" ht="14.25" spans="1:13">
      <c r="A488" s="51" t="s">
        <v>768</v>
      </c>
      <c r="B488" s="52"/>
      <c r="C488" s="53"/>
      <c r="D488" s="7"/>
      <c r="E488" s="7"/>
      <c r="F488" s="7"/>
      <c r="G488" s="7"/>
      <c r="H488" s="7"/>
      <c r="I488" s="7"/>
      <c r="J488" s="7"/>
      <c r="K488" s="7"/>
      <c r="L488" s="7"/>
      <c r="M488" s="7"/>
    </row>
    <row r="489" ht="14.25" spans="1:13">
      <c r="A489" s="54" t="s">
        <v>676</v>
      </c>
      <c r="B489" s="55"/>
      <c r="C489" s="14" t="s">
        <v>677</v>
      </c>
      <c r="D489" s="14"/>
      <c r="E489" s="14"/>
      <c r="F489" s="14"/>
      <c r="G489" s="14"/>
      <c r="H489" s="11" t="s">
        <v>678</v>
      </c>
      <c r="I489" s="11"/>
      <c r="J489" s="11"/>
      <c r="K489" s="11" t="s">
        <v>679</v>
      </c>
      <c r="L489" s="11"/>
      <c r="M489" s="11"/>
    </row>
    <row r="490" ht="14.25" spans="1:13">
      <c r="A490" s="56"/>
      <c r="B490" s="57"/>
      <c r="C490" s="15" t="s">
        <v>351</v>
      </c>
      <c r="D490" s="15"/>
      <c r="E490" s="15"/>
      <c r="F490" s="15"/>
      <c r="G490" s="15"/>
      <c r="H490" s="7">
        <v>2022.1</v>
      </c>
      <c r="I490" s="7"/>
      <c r="J490" s="7"/>
      <c r="K490" s="7">
        <v>2022.12</v>
      </c>
      <c r="L490" s="7"/>
      <c r="M490" s="7"/>
    </row>
    <row r="491" ht="28.5" spans="1:13">
      <c r="A491" s="6" t="s">
        <v>681</v>
      </c>
      <c r="B491" s="16" t="s">
        <v>682</v>
      </c>
      <c r="C491" s="8" t="s">
        <v>805</v>
      </c>
      <c r="D491" s="8"/>
      <c r="E491" s="8"/>
      <c r="F491" s="8"/>
      <c r="G491" s="8"/>
      <c r="H491" s="8"/>
      <c r="I491" s="8"/>
      <c r="J491" s="8"/>
      <c r="K491" s="8"/>
      <c r="L491" s="8"/>
      <c r="M491" s="8"/>
    </row>
    <row r="492" ht="28.5" spans="1:13">
      <c r="A492" s="6"/>
      <c r="B492" s="16" t="s">
        <v>684</v>
      </c>
      <c r="C492" s="8" t="s">
        <v>806</v>
      </c>
      <c r="D492" s="8"/>
      <c r="E492" s="8"/>
      <c r="F492" s="8"/>
      <c r="G492" s="8"/>
      <c r="H492" s="8"/>
      <c r="I492" s="8"/>
      <c r="J492" s="8"/>
      <c r="K492" s="8"/>
      <c r="L492" s="8"/>
      <c r="M492" s="8"/>
    </row>
    <row r="493" ht="14.25" spans="1:13">
      <c r="A493" s="6"/>
      <c r="B493" s="7" t="s">
        <v>685</v>
      </c>
      <c r="C493" s="7" t="s">
        <v>594</v>
      </c>
      <c r="D493" s="7"/>
      <c r="E493" s="7" t="s">
        <v>595</v>
      </c>
      <c r="F493" s="7"/>
      <c r="G493" s="7"/>
      <c r="H493" s="7" t="s">
        <v>596</v>
      </c>
      <c r="I493" s="7"/>
      <c r="J493" s="7"/>
      <c r="K493" s="7"/>
      <c r="L493" s="7" t="s">
        <v>597</v>
      </c>
      <c r="M493" s="7"/>
    </row>
    <row r="494" ht="14.25" spans="1:13">
      <c r="A494" s="6"/>
      <c r="B494" s="7"/>
      <c r="C494" s="7" t="s">
        <v>686</v>
      </c>
      <c r="D494" s="7"/>
      <c r="E494" s="7" t="s">
        <v>599</v>
      </c>
      <c r="F494" s="7"/>
      <c r="G494" s="7"/>
      <c r="H494" s="8" t="s">
        <v>807</v>
      </c>
      <c r="I494" s="8"/>
      <c r="J494" s="8"/>
      <c r="K494" s="8"/>
      <c r="L494" s="41">
        <v>1100</v>
      </c>
      <c r="M494" s="42"/>
    </row>
    <row r="495" ht="14.25" spans="1:13">
      <c r="A495" s="6"/>
      <c r="B495" s="7"/>
      <c r="C495" s="7"/>
      <c r="D495" s="7"/>
      <c r="E495" s="7" t="s">
        <v>608</v>
      </c>
      <c r="F495" s="7"/>
      <c r="G495" s="7"/>
      <c r="H495" s="8" t="s">
        <v>772</v>
      </c>
      <c r="I495" s="8"/>
      <c r="J495" s="8"/>
      <c r="K495" s="8"/>
      <c r="L495" s="43">
        <v>1</v>
      </c>
      <c r="M495" s="42"/>
    </row>
    <row r="496" ht="14.25" spans="1:13">
      <c r="A496" s="6"/>
      <c r="B496" s="7"/>
      <c r="C496" s="7"/>
      <c r="D496" s="7"/>
      <c r="E496" s="7" t="s">
        <v>613</v>
      </c>
      <c r="F496" s="7"/>
      <c r="G496" s="7"/>
      <c r="H496" s="8" t="s">
        <v>773</v>
      </c>
      <c r="I496" s="8"/>
      <c r="J496" s="8"/>
      <c r="K496" s="8"/>
      <c r="L496" s="43">
        <v>1</v>
      </c>
      <c r="M496" s="42"/>
    </row>
    <row r="497" ht="14.25" spans="1:13">
      <c r="A497" s="6"/>
      <c r="B497" s="7"/>
      <c r="C497" s="7"/>
      <c r="D497" s="7"/>
      <c r="E497" s="7" t="s">
        <v>615</v>
      </c>
      <c r="F497" s="7"/>
      <c r="G497" s="7"/>
      <c r="H497" s="8"/>
      <c r="I497" s="8"/>
      <c r="J497" s="8"/>
      <c r="K497" s="8"/>
      <c r="L497" s="43"/>
      <c r="M497" s="42"/>
    </row>
    <row r="498" ht="14.25" spans="1:13">
      <c r="A498" s="6"/>
      <c r="B498" s="7"/>
      <c r="C498" s="7" t="s">
        <v>686</v>
      </c>
      <c r="D498" s="7"/>
      <c r="E498" s="7" t="s">
        <v>619</v>
      </c>
      <c r="F498" s="7"/>
      <c r="G498" s="7"/>
      <c r="H498" s="8" t="s">
        <v>691</v>
      </c>
      <c r="I498" s="8"/>
      <c r="J498" s="8"/>
      <c r="K498" s="8"/>
      <c r="L498" s="8" t="s">
        <v>808</v>
      </c>
      <c r="M498" s="8"/>
    </row>
    <row r="499" ht="14.25" spans="1:13">
      <c r="A499" s="6"/>
      <c r="B499" s="7"/>
      <c r="C499" s="7"/>
      <c r="D499" s="7"/>
      <c r="E499" s="7" t="s">
        <v>621</v>
      </c>
      <c r="F499" s="7"/>
      <c r="G499" s="7"/>
      <c r="H499" s="8" t="s">
        <v>775</v>
      </c>
      <c r="I499" s="8"/>
      <c r="J499" s="8"/>
      <c r="K499" s="8"/>
      <c r="L499" s="44"/>
      <c r="M499" s="8"/>
    </row>
    <row r="500" ht="14.25" spans="1:13">
      <c r="A500" s="6"/>
      <c r="B500" s="7"/>
      <c r="C500" s="7"/>
      <c r="D500" s="7"/>
      <c r="E500" s="7" t="s">
        <v>628</v>
      </c>
      <c r="F500" s="7"/>
      <c r="G500" s="7"/>
      <c r="H500" s="8"/>
      <c r="I500" s="8"/>
      <c r="J500" s="8"/>
      <c r="K500" s="8"/>
      <c r="L500" s="44"/>
      <c r="M500" s="8"/>
    </row>
    <row r="501" ht="14.25" spans="1:13">
      <c r="A501" s="6"/>
      <c r="B501" s="7"/>
      <c r="C501" s="7"/>
      <c r="D501" s="7"/>
      <c r="E501" s="7" t="s">
        <v>631</v>
      </c>
      <c r="F501" s="7"/>
      <c r="G501" s="7"/>
      <c r="H501" s="8" t="s">
        <v>809</v>
      </c>
      <c r="I501" s="8"/>
      <c r="J501" s="8"/>
      <c r="K501" s="8"/>
      <c r="L501" s="8"/>
      <c r="M501" s="8"/>
    </row>
    <row r="502" ht="14.25" spans="1:13">
      <c r="A502" s="6"/>
      <c r="B502" s="7"/>
      <c r="C502" s="7"/>
      <c r="D502" s="7"/>
      <c r="E502" s="7" t="s">
        <v>633</v>
      </c>
      <c r="F502" s="7"/>
      <c r="G502" s="7"/>
      <c r="H502" s="8" t="s">
        <v>810</v>
      </c>
      <c r="I502" s="8"/>
      <c r="J502" s="8"/>
      <c r="K502" s="8"/>
      <c r="L502" s="44">
        <v>1</v>
      </c>
      <c r="M502" s="8"/>
    </row>
    <row r="503" ht="27" spans="1:13">
      <c r="A503" s="2" t="s">
        <v>641</v>
      </c>
      <c r="B503" s="2"/>
      <c r="C503" s="2"/>
      <c r="D503" s="2"/>
      <c r="E503" s="2"/>
      <c r="F503" s="2"/>
      <c r="G503" s="2"/>
      <c r="H503" s="2"/>
      <c r="I503" s="2"/>
      <c r="J503" s="2"/>
      <c r="K503" s="2"/>
      <c r="L503" s="2"/>
      <c r="M503" s="2"/>
    </row>
    <row r="504" ht="20.25" spans="1:13">
      <c r="A504" s="3" t="s">
        <v>642</v>
      </c>
      <c r="B504" s="3"/>
      <c r="C504" s="3"/>
      <c r="D504" s="3"/>
      <c r="E504" s="3"/>
      <c r="F504" s="3"/>
      <c r="G504" s="3"/>
      <c r="H504" s="3"/>
      <c r="I504" s="3"/>
      <c r="J504" s="3"/>
      <c r="K504" s="3"/>
      <c r="L504" s="3"/>
      <c r="M504" s="3"/>
    </row>
    <row r="505" ht="14.25" spans="1:13">
      <c r="A505" s="4" t="s">
        <v>643</v>
      </c>
      <c r="B505" s="4"/>
      <c r="C505" s="4"/>
      <c r="D505" s="4"/>
      <c r="E505" s="5"/>
      <c r="F505" s="5"/>
      <c r="G505" s="5"/>
      <c r="H505" s="5"/>
      <c r="I505" s="39" t="s">
        <v>570</v>
      </c>
      <c r="J505" s="39"/>
      <c r="K505" s="39"/>
      <c r="L505" s="39"/>
      <c r="M505" s="5"/>
    </row>
    <row r="506" ht="14.25" spans="1:13">
      <c r="A506" s="6" t="s">
        <v>644</v>
      </c>
      <c r="B506" s="7" t="s">
        <v>312</v>
      </c>
      <c r="C506" s="7"/>
      <c r="D506" s="7" t="s">
        <v>326</v>
      </c>
      <c r="E506" s="7"/>
      <c r="F506" s="7"/>
      <c r="G506" s="7"/>
      <c r="H506" s="7"/>
      <c r="I506" s="7"/>
      <c r="J506" s="7"/>
      <c r="K506" s="7"/>
      <c r="L506" s="7"/>
      <c r="M506" s="7"/>
    </row>
    <row r="507" ht="14.25" spans="1:13">
      <c r="A507" s="6"/>
      <c r="B507" s="7" t="s">
        <v>646</v>
      </c>
      <c r="C507" s="7"/>
      <c r="D507" s="7" t="s">
        <v>796</v>
      </c>
      <c r="E507" s="7"/>
      <c r="F507" s="7"/>
      <c r="G507" s="7"/>
      <c r="H507" s="7"/>
      <c r="I507" s="7"/>
      <c r="J507" s="7"/>
      <c r="K507" s="7"/>
      <c r="L507" s="7"/>
      <c r="M507" s="7"/>
    </row>
    <row r="508" ht="14.25" spans="1:13">
      <c r="A508" s="6"/>
      <c r="B508" s="7" t="s">
        <v>648</v>
      </c>
      <c r="C508" s="7"/>
      <c r="D508" s="8" t="s">
        <v>649</v>
      </c>
      <c r="E508" s="8"/>
      <c r="F508" s="8"/>
      <c r="G508" s="7" t="s">
        <v>650</v>
      </c>
      <c r="H508" s="7"/>
      <c r="I508" s="7"/>
      <c r="J508" s="7" t="s">
        <v>651</v>
      </c>
      <c r="K508" s="7"/>
      <c r="L508" s="7"/>
      <c r="M508" s="7"/>
    </row>
    <row r="509" ht="14.25" spans="1:13">
      <c r="A509" s="6"/>
      <c r="B509" s="7" t="s">
        <v>652</v>
      </c>
      <c r="C509" s="7"/>
      <c r="D509" s="7" t="s">
        <v>701</v>
      </c>
      <c r="E509" s="7"/>
      <c r="F509" s="7"/>
      <c r="G509" s="7" t="s">
        <v>576</v>
      </c>
      <c r="H509" s="7"/>
      <c r="I509" s="7"/>
      <c r="J509" s="7" t="s">
        <v>702</v>
      </c>
      <c r="K509" s="7"/>
      <c r="L509" s="7"/>
      <c r="M509" s="7"/>
    </row>
    <row r="510" ht="14.25" spans="1:13">
      <c r="A510" s="6"/>
      <c r="B510" s="7" t="s">
        <v>574</v>
      </c>
      <c r="C510" s="7"/>
      <c r="D510" s="7" t="s">
        <v>575</v>
      </c>
      <c r="E510" s="7"/>
      <c r="F510" s="7"/>
      <c r="G510" s="7" t="s">
        <v>576</v>
      </c>
      <c r="H510" s="7"/>
      <c r="I510" s="7"/>
      <c r="J510" s="7">
        <v>13974053750</v>
      </c>
      <c r="K510" s="7"/>
      <c r="L510" s="7"/>
      <c r="M510" s="7"/>
    </row>
    <row r="511" ht="14.25" spans="1:13">
      <c r="A511" s="6"/>
      <c r="B511" s="7" t="s">
        <v>656</v>
      </c>
      <c r="C511" s="7"/>
      <c r="D511" s="8" t="s">
        <v>703</v>
      </c>
      <c r="E511" s="8"/>
      <c r="F511" s="8"/>
      <c r="G511" s="8"/>
      <c r="H511" s="8"/>
      <c r="I511" s="8"/>
      <c r="J511" s="8"/>
      <c r="K511" s="8"/>
      <c r="L511" s="8"/>
      <c r="M511" s="8"/>
    </row>
    <row r="512" ht="14.25" spans="1:13">
      <c r="A512" s="6"/>
      <c r="B512" s="7" t="s">
        <v>658</v>
      </c>
      <c r="C512" s="7"/>
      <c r="D512" s="8" t="s">
        <v>811</v>
      </c>
      <c r="E512" s="8"/>
      <c r="F512" s="8"/>
      <c r="G512" s="8"/>
      <c r="H512" s="8"/>
      <c r="I512" s="8"/>
      <c r="J512" s="8"/>
      <c r="K512" s="8"/>
      <c r="L512" s="8"/>
      <c r="M512" s="8"/>
    </row>
    <row r="513" ht="14.25" spans="1:13">
      <c r="A513" s="6"/>
      <c r="B513" s="7" t="s">
        <v>659</v>
      </c>
      <c r="C513" s="7"/>
      <c r="D513" s="8" t="s">
        <v>812</v>
      </c>
      <c r="E513" s="8"/>
      <c r="F513" s="8"/>
      <c r="G513" s="8"/>
      <c r="H513" s="8"/>
      <c r="I513" s="8"/>
      <c r="J513" s="8"/>
      <c r="K513" s="8"/>
      <c r="L513" s="8"/>
      <c r="M513" s="8"/>
    </row>
    <row r="514" ht="14.25" spans="1:13">
      <c r="A514" s="6"/>
      <c r="B514" s="7" t="s">
        <v>662</v>
      </c>
      <c r="C514" s="7"/>
      <c r="D514" s="11" t="s">
        <v>663</v>
      </c>
      <c r="E514" s="11"/>
      <c r="F514" s="11" t="s">
        <v>664</v>
      </c>
      <c r="G514" s="11"/>
      <c r="H514" s="11"/>
      <c r="I514" s="11"/>
      <c r="J514" s="11" t="s">
        <v>665</v>
      </c>
      <c r="K514" s="11"/>
      <c r="L514" s="11"/>
      <c r="M514" s="11"/>
    </row>
    <row r="515" ht="14.25" spans="1:13">
      <c r="A515" s="6"/>
      <c r="B515" s="7"/>
      <c r="C515" s="7"/>
      <c r="D515" s="7" t="s">
        <v>666</v>
      </c>
      <c r="E515" s="7"/>
      <c r="F515" s="7">
        <v>213</v>
      </c>
      <c r="G515" s="7"/>
      <c r="H515" s="7"/>
      <c r="I515" s="7"/>
      <c r="J515" s="7">
        <v>225</v>
      </c>
      <c r="K515" s="7"/>
      <c r="L515" s="7"/>
      <c r="M515" s="7"/>
    </row>
    <row r="516" ht="14.25" spans="1:13">
      <c r="A516" s="6"/>
      <c r="B516" s="7"/>
      <c r="C516" s="7"/>
      <c r="D516" s="7" t="s">
        <v>667</v>
      </c>
      <c r="E516" s="7"/>
      <c r="F516" s="7"/>
      <c r="G516" s="7"/>
      <c r="H516" s="7"/>
      <c r="I516" s="7"/>
      <c r="J516" s="7"/>
      <c r="K516" s="7"/>
      <c r="L516" s="7"/>
      <c r="M516" s="7"/>
    </row>
    <row r="517" ht="14.25" spans="1:13">
      <c r="A517" s="6"/>
      <c r="B517" s="7"/>
      <c r="C517" s="7"/>
      <c r="D517" s="7" t="s">
        <v>668</v>
      </c>
      <c r="E517" s="7"/>
      <c r="F517" s="7"/>
      <c r="G517" s="7"/>
      <c r="H517" s="7"/>
      <c r="I517" s="7"/>
      <c r="J517" s="7"/>
      <c r="K517" s="7"/>
      <c r="L517" s="7"/>
      <c r="M517" s="7"/>
    </row>
    <row r="518" ht="14.25" spans="1:13">
      <c r="A518" s="6"/>
      <c r="B518" s="7"/>
      <c r="C518" s="7"/>
      <c r="D518" s="7" t="s">
        <v>669</v>
      </c>
      <c r="E518" s="7"/>
      <c r="F518" s="7"/>
      <c r="G518" s="7"/>
      <c r="H518" s="7"/>
      <c r="I518" s="7"/>
      <c r="J518" s="7"/>
      <c r="K518" s="7"/>
      <c r="L518" s="7"/>
      <c r="M518" s="7"/>
    </row>
    <row r="519" ht="14.25" spans="1:13">
      <c r="A519" s="6"/>
      <c r="B519" s="7"/>
      <c r="C519" s="7"/>
      <c r="D519" s="7" t="s">
        <v>670</v>
      </c>
      <c r="E519" s="7"/>
      <c r="F519" s="7"/>
      <c r="G519" s="7"/>
      <c r="H519" s="7"/>
      <c r="I519" s="7"/>
      <c r="J519" s="7"/>
      <c r="K519" s="7"/>
      <c r="L519" s="7"/>
      <c r="M519" s="7"/>
    </row>
    <row r="520" ht="14.25" spans="1:13">
      <c r="A520" s="6"/>
      <c r="B520" s="7" t="s">
        <v>671</v>
      </c>
      <c r="C520" s="7"/>
      <c r="D520" s="7" t="s">
        <v>663</v>
      </c>
      <c r="E520" s="7"/>
      <c r="F520" s="12" t="s">
        <v>672</v>
      </c>
      <c r="G520" s="12"/>
      <c r="H520" s="12"/>
      <c r="I520" s="12" t="s">
        <v>673</v>
      </c>
      <c r="J520" s="12"/>
      <c r="K520" s="12"/>
      <c r="L520" s="12" t="s">
        <v>674</v>
      </c>
      <c r="M520" s="12"/>
    </row>
    <row r="521" ht="14.25" spans="1:13">
      <c r="A521" s="6"/>
      <c r="B521" s="7"/>
      <c r="C521" s="7"/>
      <c r="D521" s="7" t="s">
        <v>666</v>
      </c>
      <c r="E521" s="7"/>
      <c r="F521" s="8">
        <v>213</v>
      </c>
      <c r="G521" s="8"/>
      <c r="H521" s="8"/>
      <c r="I521" s="8">
        <v>225</v>
      </c>
      <c r="J521" s="8"/>
      <c r="K521" s="8"/>
      <c r="L521" s="8" t="s">
        <v>675</v>
      </c>
      <c r="M521" s="8"/>
    </row>
    <row r="522" ht="14.25" spans="1:13">
      <c r="A522" s="6"/>
      <c r="B522" s="7"/>
      <c r="C522" s="7"/>
      <c r="D522" s="7"/>
      <c r="E522" s="7"/>
      <c r="F522" s="7"/>
      <c r="G522" s="7"/>
      <c r="H522" s="7"/>
      <c r="I522" s="7"/>
      <c r="J522" s="7"/>
      <c r="K522" s="7"/>
      <c r="L522" s="7"/>
      <c r="M522" s="7"/>
    </row>
    <row r="523" ht="14.25" spans="1:13">
      <c r="A523" s="6"/>
      <c r="B523" s="7"/>
      <c r="C523" s="14" t="s">
        <v>677</v>
      </c>
      <c r="D523" s="14"/>
      <c r="E523" s="14"/>
      <c r="F523" s="14"/>
      <c r="G523" s="14"/>
      <c r="H523" s="11" t="s">
        <v>678</v>
      </c>
      <c r="I523" s="11"/>
      <c r="J523" s="11"/>
      <c r="K523" s="11" t="s">
        <v>679</v>
      </c>
      <c r="L523" s="11"/>
      <c r="M523" s="11"/>
    </row>
    <row r="524" ht="14.25" spans="1:13">
      <c r="A524" s="6"/>
      <c r="B524" s="7"/>
      <c r="C524" s="15" t="s">
        <v>326</v>
      </c>
      <c r="D524" s="15"/>
      <c r="E524" s="15"/>
      <c r="F524" s="15"/>
      <c r="G524" s="15"/>
      <c r="H524" s="7">
        <v>2022.1</v>
      </c>
      <c r="I524" s="7"/>
      <c r="J524" s="7"/>
      <c r="K524" s="7">
        <v>2022.12</v>
      </c>
      <c r="L524" s="7"/>
      <c r="M524" s="7"/>
    </row>
    <row r="525" ht="28.5" spans="1:13">
      <c r="A525" s="6"/>
      <c r="B525" s="16" t="s">
        <v>682</v>
      </c>
      <c r="C525" s="8" t="s">
        <v>706</v>
      </c>
      <c r="D525" s="8"/>
      <c r="E525" s="8"/>
      <c r="F525" s="8"/>
      <c r="G525" s="8"/>
      <c r="H525" s="8"/>
      <c r="I525" s="8"/>
      <c r="J525" s="8"/>
      <c r="K525" s="8"/>
      <c r="L525" s="8"/>
      <c r="M525" s="8"/>
    </row>
    <row r="526" ht="28.5" spans="1:13">
      <c r="A526" s="6"/>
      <c r="B526" s="16" t="s">
        <v>684</v>
      </c>
      <c r="C526" s="8" t="s">
        <v>707</v>
      </c>
      <c r="D526" s="8"/>
      <c r="E526" s="8"/>
      <c r="F526" s="8"/>
      <c r="G526" s="8"/>
      <c r="H526" s="8"/>
      <c r="I526" s="8"/>
      <c r="J526" s="8"/>
      <c r="K526" s="8"/>
      <c r="L526" s="8"/>
      <c r="M526" s="8"/>
    </row>
    <row r="527" ht="14.25" spans="1:13">
      <c r="A527" s="6"/>
      <c r="B527" s="7" t="s">
        <v>685</v>
      </c>
      <c r="C527" s="7" t="s">
        <v>594</v>
      </c>
      <c r="D527" s="7"/>
      <c r="E527" s="7" t="s">
        <v>595</v>
      </c>
      <c r="F527" s="7"/>
      <c r="G527" s="7"/>
      <c r="H527" s="7" t="s">
        <v>596</v>
      </c>
      <c r="I527" s="7"/>
      <c r="J527" s="7"/>
      <c r="K527" s="7"/>
      <c r="L527" s="7" t="s">
        <v>597</v>
      </c>
      <c r="M527" s="7"/>
    </row>
    <row r="528" ht="14.25" spans="1:13">
      <c r="A528" s="6"/>
      <c r="B528" s="7"/>
      <c r="C528" s="7" t="s">
        <v>686</v>
      </c>
      <c r="D528" s="7"/>
      <c r="E528" s="7" t="s">
        <v>599</v>
      </c>
      <c r="F528" s="7"/>
      <c r="G528" s="7"/>
      <c r="H528" s="8" t="s">
        <v>708</v>
      </c>
      <c r="I528" s="8"/>
      <c r="J528" s="8"/>
      <c r="K528" s="8"/>
      <c r="L528" s="41">
        <v>134</v>
      </c>
      <c r="M528" s="42"/>
    </row>
    <row r="529" ht="14.25" spans="1:13">
      <c r="A529" s="6"/>
      <c r="B529" s="7"/>
      <c r="C529" s="7"/>
      <c r="D529" s="7"/>
      <c r="E529" s="17"/>
      <c r="F529" s="17"/>
      <c r="G529" s="17"/>
      <c r="H529" s="8" t="s">
        <v>709</v>
      </c>
      <c r="I529" s="8"/>
      <c r="J529" s="8"/>
      <c r="K529" s="8"/>
      <c r="L529" s="41" t="s">
        <v>813</v>
      </c>
      <c r="M529" s="42"/>
    </row>
    <row r="530" ht="14.25" spans="1:13">
      <c r="A530" s="6"/>
      <c r="B530" s="7"/>
      <c r="C530" s="7"/>
      <c r="D530" s="7"/>
      <c r="E530" s="7" t="s">
        <v>608</v>
      </c>
      <c r="F530" s="7"/>
      <c r="G530" s="7"/>
      <c r="H530" s="8" t="s">
        <v>711</v>
      </c>
      <c r="I530" s="8"/>
      <c r="J530" s="8"/>
      <c r="K530" s="8"/>
      <c r="L530" s="43"/>
      <c r="M530" s="42"/>
    </row>
    <row r="531" ht="14.25" spans="1:13">
      <c r="A531" s="6"/>
      <c r="B531" s="7"/>
      <c r="C531" s="7"/>
      <c r="D531" s="7"/>
      <c r="E531" s="7" t="s">
        <v>613</v>
      </c>
      <c r="F531" s="7"/>
      <c r="G531" s="7"/>
      <c r="H531" s="8" t="s">
        <v>712</v>
      </c>
      <c r="I531" s="8"/>
      <c r="J531" s="8"/>
      <c r="K531" s="8"/>
      <c r="L531" s="43">
        <v>1</v>
      </c>
      <c r="M531" s="42"/>
    </row>
    <row r="532" ht="14.25" spans="1:13">
      <c r="A532" s="6"/>
      <c r="B532" s="7"/>
      <c r="C532" s="7"/>
      <c r="D532" s="7"/>
      <c r="E532" s="7" t="s">
        <v>615</v>
      </c>
      <c r="F532" s="7"/>
      <c r="G532" s="7"/>
      <c r="H532" s="8" t="s">
        <v>713</v>
      </c>
      <c r="I532" s="8"/>
      <c r="J532" s="8"/>
      <c r="K532" s="8"/>
      <c r="L532" s="41" t="s">
        <v>813</v>
      </c>
      <c r="M532" s="42"/>
    </row>
    <row r="533" ht="14.25" spans="1:13">
      <c r="A533" s="6"/>
      <c r="B533" s="7"/>
      <c r="C533" s="7" t="s">
        <v>686</v>
      </c>
      <c r="D533" s="7"/>
      <c r="E533" s="7" t="s">
        <v>619</v>
      </c>
      <c r="F533" s="7"/>
      <c r="G533" s="7"/>
      <c r="H533" s="8" t="s">
        <v>691</v>
      </c>
      <c r="I533" s="8"/>
      <c r="J533" s="8"/>
      <c r="K533" s="8"/>
      <c r="L533" s="8" t="s">
        <v>813</v>
      </c>
      <c r="M533" s="8"/>
    </row>
    <row r="534" ht="14.25" spans="1:13">
      <c r="A534" s="6"/>
      <c r="B534" s="7"/>
      <c r="C534" s="7"/>
      <c r="D534" s="7"/>
      <c r="E534" s="7" t="s">
        <v>621</v>
      </c>
      <c r="F534" s="7"/>
      <c r="G534" s="7"/>
      <c r="H534" s="8" t="s">
        <v>814</v>
      </c>
      <c r="I534" s="8"/>
      <c r="J534" s="8"/>
      <c r="K534" s="8"/>
      <c r="L534" s="44">
        <v>1</v>
      </c>
      <c r="M534" s="8"/>
    </row>
    <row r="535" ht="14.25" spans="1:13">
      <c r="A535" s="6"/>
      <c r="B535" s="7"/>
      <c r="C535" s="7"/>
      <c r="D535" s="7"/>
      <c r="E535" s="17"/>
      <c r="F535" s="17"/>
      <c r="G535" s="17"/>
      <c r="H535" s="8" t="s">
        <v>715</v>
      </c>
      <c r="I535" s="8"/>
      <c r="J535" s="8"/>
      <c r="K535" s="42"/>
      <c r="L535" s="44"/>
      <c r="M535" s="42"/>
    </row>
    <row r="536" ht="14.25" spans="1:13">
      <c r="A536" s="6"/>
      <c r="B536" s="7"/>
      <c r="C536" s="7"/>
      <c r="D536" s="7"/>
      <c r="E536" s="7" t="s">
        <v>628</v>
      </c>
      <c r="F536" s="7"/>
      <c r="G536" s="7"/>
      <c r="H536" s="8" t="s">
        <v>694</v>
      </c>
      <c r="I536" s="8"/>
      <c r="J536" s="8"/>
      <c r="K536" s="8"/>
      <c r="L536" s="44">
        <v>1</v>
      </c>
      <c r="M536" s="8"/>
    </row>
    <row r="537" ht="14.25" spans="1:13">
      <c r="A537" s="6"/>
      <c r="B537" s="7"/>
      <c r="C537" s="7"/>
      <c r="D537" s="7"/>
      <c r="E537" s="7" t="s">
        <v>631</v>
      </c>
      <c r="F537" s="7"/>
      <c r="G537" s="7"/>
      <c r="H537" s="8" t="s">
        <v>728</v>
      </c>
      <c r="I537" s="8"/>
      <c r="J537" s="8"/>
      <c r="K537" s="8"/>
      <c r="L537" s="8"/>
      <c r="M537" s="8"/>
    </row>
    <row r="538" ht="14.25" spans="1:13">
      <c r="A538" s="6"/>
      <c r="B538" s="7"/>
      <c r="C538" s="7"/>
      <c r="D538" s="7"/>
      <c r="E538" s="17"/>
      <c r="F538" s="17"/>
      <c r="G538" s="17"/>
      <c r="H538" s="8" t="s">
        <v>718</v>
      </c>
      <c r="I538" s="8"/>
      <c r="J538" s="8"/>
      <c r="K538" s="8"/>
      <c r="L538" s="8"/>
      <c r="M538" s="8"/>
    </row>
    <row r="539" ht="14.25" spans="1:13">
      <c r="A539" s="6"/>
      <c r="B539" s="7"/>
      <c r="C539" s="7"/>
      <c r="D539" s="7"/>
      <c r="E539" s="7" t="s">
        <v>633</v>
      </c>
      <c r="F539" s="7"/>
      <c r="G539" s="7"/>
      <c r="H539" s="8" t="s">
        <v>719</v>
      </c>
      <c r="I539" s="8"/>
      <c r="J539" s="8"/>
      <c r="K539" s="8"/>
      <c r="L539" s="44">
        <v>1</v>
      </c>
      <c r="M539" s="8"/>
    </row>
    <row r="540" ht="14.25" spans="1:13">
      <c r="A540" s="6"/>
      <c r="B540" s="7"/>
      <c r="C540" s="7"/>
      <c r="D540" s="7"/>
      <c r="E540" s="17"/>
      <c r="F540" s="17"/>
      <c r="G540" s="17"/>
      <c r="H540" s="8" t="s">
        <v>696</v>
      </c>
      <c r="I540" s="8"/>
      <c r="J540" s="8"/>
      <c r="K540" s="8"/>
      <c r="L540" s="44">
        <v>1</v>
      </c>
      <c r="M540" s="8"/>
    </row>
    <row r="541" ht="27" spans="1:13">
      <c r="A541" s="2" t="s">
        <v>641</v>
      </c>
      <c r="B541" s="2"/>
      <c r="C541" s="2"/>
      <c r="D541" s="2"/>
      <c r="E541" s="2"/>
      <c r="F541" s="2"/>
      <c r="G541" s="2"/>
      <c r="H541" s="2"/>
      <c r="I541" s="2"/>
      <c r="J541" s="2"/>
      <c r="K541" s="2"/>
      <c r="L541" s="2"/>
      <c r="M541" s="2"/>
    </row>
    <row r="542" ht="20.25" spans="1:13">
      <c r="A542" s="3" t="s">
        <v>642</v>
      </c>
      <c r="B542" s="3"/>
      <c r="C542" s="3"/>
      <c r="D542" s="3"/>
      <c r="E542" s="3"/>
      <c r="F542" s="3"/>
      <c r="G542" s="3"/>
      <c r="H542" s="3"/>
      <c r="I542" s="3"/>
      <c r="J542" s="3"/>
      <c r="K542" s="3"/>
      <c r="L542" s="3"/>
      <c r="M542" s="3"/>
    </row>
    <row r="543" ht="14.25" spans="1:13">
      <c r="A543" s="4" t="s">
        <v>643</v>
      </c>
      <c r="B543" s="4"/>
      <c r="C543" s="4"/>
      <c r="D543" s="4"/>
      <c r="E543" s="5"/>
      <c r="F543" s="5"/>
      <c r="G543" s="5"/>
      <c r="H543" s="5"/>
      <c r="I543" s="39" t="s">
        <v>570</v>
      </c>
      <c r="J543" s="39"/>
      <c r="K543" s="39"/>
      <c r="L543" s="39"/>
      <c r="M543" s="5"/>
    </row>
    <row r="544" ht="14.25" spans="1:13">
      <c r="A544" s="6" t="s">
        <v>644</v>
      </c>
      <c r="B544" s="7" t="s">
        <v>312</v>
      </c>
      <c r="C544" s="7"/>
      <c r="D544" s="7" t="s">
        <v>335</v>
      </c>
      <c r="E544" s="7"/>
      <c r="F544" s="7"/>
      <c r="G544" s="7"/>
      <c r="H544" s="7"/>
      <c r="I544" s="7"/>
      <c r="J544" s="7"/>
      <c r="K544" s="7"/>
      <c r="L544" s="7"/>
      <c r="M544" s="7"/>
    </row>
    <row r="545" ht="14.25" spans="1:13">
      <c r="A545" s="6"/>
      <c r="B545" s="7" t="s">
        <v>646</v>
      </c>
      <c r="C545" s="7"/>
      <c r="D545" s="7" t="s">
        <v>815</v>
      </c>
      <c r="E545" s="7"/>
      <c r="F545" s="7"/>
      <c r="G545" s="7"/>
      <c r="H545" s="7"/>
      <c r="I545" s="7"/>
      <c r="J545" s="7"/>
      <c r="K545" s="7"/>
      <c r="L545" s="7"/>
      <c r="M545" s="7"/>
    </row>
    <row r="546" ht="14.25" spans="1:13">
      <c r="A546" s="6"/>
      <c r="B546" s="7" t="s">
        <v>648</v>
      </c>
      <c r="C546" s="7"/>
      <c r="D546" s="8" t="s">
        <v>649</v>
      </c>
      <c r="E546" s="8"/>
      <c r="F546" s="8"/>
      <c r="G546" s="7" t="s">
        <v>650</v>
      </c>
      <c r="H546" s="7"/>
      <c r="I546" s="7"/>
      <c r="J546" s="7" t="s">
        <v>651</v>
      </c>
      <c r="K546" s="7"/>
      <c r="L546" s="7"/>
      <c r="M546" s="7"/>
    </row>
    <row r="547" ht="14.25" spans="1:13">
      <c r="A547" s="6"/>
      <c r="B547" s="7" t="s">
        <v>652</v>
      </c>
      <c r="C547" s="7"/>
      <c r="D547" s="7" t="s">
        <v>701</v>
      </c>
      <c r="E547" s="7"/>
      <c r="F547" s="7"/>
      <c r="G547" s="7" t="s">
        <v>576</v>
      </c>
      <c r="H547" s="7"/>
      <c r="I547" s="7"/>
      <c r="J547" s="7" t="s">
        <v>702</v>
      </c>
      <c r="K547" s="7"/>
      <c r="L547" s="7"/>
      <c r="M547" s="7"/>
    </row>
    <row r="548" ht="14.25" spans="1:13">
      <c r="A548" s="6"/>
      <c r="B548" s="7" t="s">
        <v>574</v>
      </c>
      <c r="C548" s="7"/>
      <c r="D548" s="7" t="s">
        <v>575</v>
      </c>
      <c r="E548" s="7"/>
      <c r="F548" s="7"/>
      <c r="G548" s="7" t="s">
        <v>576</v>
      </c>
      <c r="H548" s="7"/>
      <c r="I548" s="7"/>
      <c r="J548" s="7">
        <v>13974053750</v>
      </c>
      <c r="K548" s="7"/>
      <c r="L548" s="7"/>
      <c r="M548" s="7"/>
    </row>
    <row r="549" ht="14.25" spans="1:13">
      <c r="A549" s="6"/>
      <c r="B549" s="7" t="s">
        <v>656</v>
      </c>
      <c r="C549" s="7"/>
      <c r="D549" s="8" t="s">
        <v>816</v>
      </c>
      <c r="E549" s="8"/>
      <c r="F549" s="8"/>
      <c r="G549" s="8"/>
      <c r="H549" s="8"/>
      <c r="I549" s="8"/>
      <c r="J549" s="8"/>
      <c r="K549" s="8"/>
      <c r="L549" s="8"/>
      <c r="M549" s="8"/>
    </row>
    <row r="550" ht="14.25" spans="1:13">
      <c r="A550" s="6"/>
      <c r="B550" s="7" t="s">
        <v>658</v>
      </c>
      <c r="C550" s="7"/>
      <c r="D550" s="8" t="s">
        <v>817</v>
      </c>
      <c r="E550" s="8"/>
      <c r="F550" s="8"/>
      <c r="G550" s="8"/>
      <c r="H550" s="8"/>
      <c r="I550" s="8"/>
      <c r="J550" s="8"/>
      <c r="K550" s="8"/>
      <c r="L550" s="8"/>
      <c r="M550" s="8"/>
    </row>
    <row r="551" ht="14.25" spans="1:13">
      <c r="A551" s="6"/>
      <c r="B551" s="7" t="s">
        <v>659</v>
      </c>
      <c r="C551" s="7"/>
      <c r="D551" s="8" t="s">
        <v>818</v>
      </c>
      <c r="E551" s="8"/>
      <c r="F551" s="8"/>
      <c r="G551" s="8"/>
      <c r="H551" s="8"/>
      <c r="I551" s="8"/>
      <c r="J551" s="8"/>
      <c r="K551" s="8"/>
      <c r="L551" s="8"/>
      <c r="M551" s="8"/>
    </row>
    <row r="552" ht="14.25" spans="1:13">
      <c r="A552" s="6"/>
      <c r="B552" s="7" t="s">
        <v>662</v>
      </c>
      <c r="C552" s="7"/>
      <c r="D552" s="11" t="s">
        <v>663</v>
      </c>
      <c r="E552" s="11"/>
      <c r="F552" s="11" t="s">
        <v>664</v>
      </c>
      <c r="G552" s="11"/>
      <c r="H552" s="11"/>
      <c r="I552" s="11"/>
      <c r="J552" s="11" t="s">
        <v>665</v>
      </c>
      <c r="K552" s="11"/>
      <c r="L552" s="11"/>
      <c r="M552" s="11"/>
    </row>
    <row r="553" ht="14.25" spans="1:13">
      <c r="A553" s="6"/>
      <c r="B553" s="7"/>
      <c r="C553" s="7"/>
      <c r="D553" s="7" t="s">
        <v>666</v>
      </c>
      <c r="E553" s="7"/>
      <c r="F553" s="7">
        <v>50</v>
      </c>
      <c r="G553" s="7"/>
      <c r="H553" s="7"/>
      <c r="I553" s="7"/>
      <c r="J553" s="7">
        <v>50</v>
      </c>
      <c r="K553" s="7"/>
      <c r="L553" s="7"/>
      <c r="M553" s="7"/>
    </row>
    <row r="554" ht="14.25" spans="1:13">
      <c r="A554" s="6"/>
      <c r="B554" s="7"/>
      <c r="C554" s="7"/>
      <c r="D554" s="7" t="s">
        <v>667</v>
      </c>
      <c r="E554" s="7"/>
      <c r="F554" s="7"/>
      <c r="G554" s="7"/>
      <c r="H554" s="7"/>
      <c r="I554" s="7"/>
      <c r="J554" s="7"/>
      <c r="K554" s="7"/>
      <c r="L554" s="7"/>
      <c r="M554" s="7"/>
    </row>
    <row r="555" ht="14.25" spans="1:13">
      <c r="A555" s="6"/>
      <c r="B555" s="7"/>
      <c r="C555" s="7"/>
      <c r="D555" s="7" t="s">
        <v>668</v>
      </c>
      <c r="E555" s="7"/>
      <c r="F555" s="7"/>
      <c r="G555" s="7"/>
      <c r="H555" s="7"/>
      <c r="I555" s="7"/>
      <c r="J555" s="7"/>
      <c r="K555" s="7"/>
      <c r="L555" s="7"/>
      <c r="M555" s="7"/>
    </row>
    <row r="556" ht="14.25" spans="1:13">
      <c r="A556" s="6"/>
      <c r="B556" s="7"/>
      <c r="C556" s="7"/>
      <c r="D556" s="7" t="s">
        <v>669</v>
      </c>
      <c r="E556" s="7"/>
      <c r="F556" s="7"/>
      <c r="G556" s="7"/>
      <c r="H556" s="7"/>
      <c r="I556" s="7"/>
      <c r="J556" s="7"/>
      <c r="K556" s="7"/>
      <c r="L556" s="7"/>
      <c r="M556" s="7"/>
    </row>
    <row r="557" ht="14.25" spans="1:13">
      <c r="A557" s="6"/>
      <c r="B557" s="7"/>
      <c r="C557" s="7"/>
      <c r="D557" s="7" t="s">
        <v>670</v>
      </c>
      <c r="E557" s="7"/>
      <c r="F557" s="7"/>
      <c r="G557" s="7"/>
      <c r="H557" s="7"/>
      <c r="I557" s="7"/>
      <c r="J557" s="7"/>
      <c r="K557" s="7"/>
      <c r="L557" s="7"/>
      <c r="M557" s="7"/>
    </row>
    <row r="558" ht="14.25" spans="1:13">
      <c r="A558" s="6"/>
      <c r="B558" s="7" t="s">
        <v>671</v>
      </c>
      <c r="C558" s="7"/>
      <c r="D558" s="7" t="s">
        <v>663</v>
      </c>
      <c r="E558" s="7"/>
      <c r="F558" s="12" t="s">
        <v>672</v>
      </c>
      <c r="G558" s="12"/>
      <c r="H558" s="12"/>
      <c r="I558" s="12" t="s">
        <v>673</v>
      </c>
      <c r="J558" s="12"/>
      <c r="K558" s="12"/>
      <c r="L558" s="12" t="s">
        <v>674</v>
      </c>
      <c r="M558" s="12"/>
    </row>
    <row r="559" ht="14.25" spans="1:13">
      <c r="A559" s="6"/>
      <c r="B559" s="7"/>
      <c r="C559" s="7"/>
      <c r="D559" s="7" t="s">
        <v>666</v>
      </c>
      <c r="E559" s="7"/>
      <c r="F559" s="8">
        <v>50</v>
      </c>
      <c r="G559" s="8"/>
      <c r="H559" s="8"/>
      <c r="I559" s="8">
        <v>50</v>
      </c>
      <c r="J559" s="8"/>
      <c r="K559" s="8"/>
      <c r="L559" s="8" t="s">
        <v>675</v>
      </c>
      <c r="M559" s="8"/>
    </row>
    <row r="560" ht="14.25" spans="1:13">
      <c r="A560" s="6"/>
      <c r="B560" s="7"/>
      <c r="C560" s="7"/>
      <c r="D560" s="7"/>
      <c r="E560" s="7"/>
      <c r="F560" s="7"/>
      <c r="G560" s="7"/>
      <c r="H560" s="7"/>
      <c r="I560" s="7"/>
      <c r="J560" s="7"/>
      <c r="K560" s="7"/>
      <c r="L560" s="7"/>
      <c r="M560" s="7"/>
    </row>
    <row r="561" ht="14.25" spans="1:13">
      <c r="A561" s="6"/>
      <c r="B561" s="7"/>
      <c r="C561" s="14" t="s">
        <v>677</v>
      </c>
      <c r="D561" s="14"/>
      <c r="E561" s="14"/>
      <c r="F561" s="14"/>
      <c r="G561" s="14"/>
      <c r="H561" s="11" t="s">
        <v>678</v>
      </c>
      <c r="I561" s="11"/>
      <c r="J561" s="11"/>
      <c r="K561" s="11" t="s">
        <v>679</v>
      </c>
      <c r="L561" s="11"/>
      <c r="M561" s="11"/>
    </row>
    <row r="562" ht="14.25" spans="1:13">
      <c r="A562" s="6"/>
      <c r="B562" s="7"/>
      <c r="C562" s="15" t="s">
        <v>335</v>
      </c>
      <c r="D562" s="15"/>
      <c r="E562" s="15"/>
      <c r="F562" s="15"/>
      <c r="G562" s="15"/>
      <c r="H562" s="7">
        <v>2022.1</v>
      </c>
      <c r="I562" s="7"/>
      <c r="J562" s="7"/>
      <c r="K562" s="7">
        <v>2022.12</v>
      </c>
      <c r="L562" s="7"/>
      <c r="M562" s="7"/>
    </row>
    <row r="563" ht="28.5" spans="1:13">
      <c r="A563" s="6"/>
      <c r="B563" s="16" t="s">
        <v>682</v>
      </c>
      <c r="C563" s="8" t="s">
        <v>819</v>
      </c>
      <c r="D563" s="8"/>
      <c r="E563" s="8"/>
      <c r="F563" s="8"/>
      <c r="G563" s="8"/>
      <c r="H563" s="8"/>
      <c r="I563" s="8"/>
      <c r="J563" s="8"/>
      <c r="K563" s="8"/>
      <c r="L563" s="8"/>
      <c r="M563" s="8"/>
    </row>
    <row r="564" ht="28.5" spans="1:13">
      <c r="A564" s="6"/>
      <c r="B564" s="16" t="s">
        <v>684</v>
      </c>
      <c r="C564" s="8" t="s">
        <v>820</v>
      </c>
      <c r="D564" s="8"/>
      <c r="E564" s="8"/>
      <c r="F564" s="8"/>
      <c r="G564" s="8"/>
      <c r="H564" s="8"/>
      <c r="I564" s="8"/>
      <c r="J564" s="8"/>
      <c r="K564" s="8"/>
      <c r="L564" s="8"/>
      <c r="M564" s="8"/>
    </row>
    <row r="565" ht="14.25" spans="1:13">
      <c r="A565" s="6"/>
      <c r="B565" s="7" t="s">
        <v>685</v>
      </c>
      <c r="C565" s="7" t="s">
        <v>594</v>
      </c>
      <c r="D565" s="7"/>
      <c r="E565" s="7" t="s">
        <v>595</v>
      </c>
      <c r="F565" s="7"/>
      <c r="G565" s="7"/>
      <c r="H565" s="7" t="s">
        <v>596</v>
      </c>
      <c r="I565" s="7"/>
      <c r="J565" s="7"/>
      <c r="K565" s="7"/>
      <c r="L565" s="7" t="s">
        <v>597</v>
      </c>
      <c r="M565" s="7"/>
    </row>
    <row r="566" ht="14.25" spans="1:13">
      <c r="A566" s="6"/>
      <c r="B566" s="7"/>
      <c r="C566" s="7" t="s">
        <v>686</v>
      </c>
      <c r="D566" s="7"/>
      <c r="E566" s="7" t="s">
        <v>599</v>
      </c>
      <c r="F566" s="7"/>
      <c r="G566" s="7"/>
      <c r="H566" s="8" t="s">
        <v>736</v>
      </c>
      <c r="I566" s="8"/>
      <c r="J566" s="8"/>
      <c r="K566" s="8"/>
      <c r="L566" s="41" t="s">
        <v>722</v>
      </c>
      <c r="M566" s="42"/>
    </row>
    <row r="567" ht="14.25" spans="1:13">
      <c r="A567" s="6"/>
      <c r="B567" s="7"/>
      <c r="C567" s="7"/>
      <c r="D567" s="7"/>
      <c r="E567" s="17"/>
      <c r="F567" s="17"/>
      <c r="G567" s="17"/>
      <c r="H567" s="8" t="s">
        <v>738</v>
      </c>
      <c r="I567" s="8"/>
      <c r="J567" s="8"/>
      <c r="K567" s="8"/>
      <c r="L567" s="41" t="s">
        <v>821</v>
      </c>
      <c r="M567" s="42"/>
    </row>
    <row r="568" ht="14.25" spans="1:13">
      <c r="A568" s="6"/>
      <c r="B568" s="7"/>
      <c r="C568" s="7"/>
      <c r="D568" s="7"/>
      <c r="E568" s="7" t="s">
        <v>608</v>
      </c>
      <c r="F568" s="7"/>
      <c r="G568" s="7"/>
      <c r="H568" s="8" t="s">
        <v>822</v>
      </c>
      <c r="I568" s="8"/>
      <c r="J568" s="8"/>
      <c r="K568" s="8"/>
      <c r="L568" s="43"/>
      <c r="M568" s="42"/>
    </row>
    <row r="569" ht="14.25" spans="1:13">
      <c r="A569" s="6"/>
      <c r="B569" s="7"/>
      <c r="C569" s="7"/>
      <c r="D569" s="7"/>
      <c r="E569" s="7" t="s">
        <v>613</v>
      </c>
      <c r="F569" s="7"/>
      <c r="G569" s="7"/>
      <c r="H569" s="8" t="s">
        <v>741</v>
      </c>
      <c r="I569" s="8"/>
      <c r="J569" s="8"/>
      <c r="K569" s="8"/>
      <c r="L569" s="43">
        <v>1</v>
      </c>
      <c r="M569" s="42"/>
    </row>
    <row r="570" ht="14.25" spans="1:13">
      <c r="A570" s="6"/>
      <c r="B570" s="7"/>
      <c r="C570" s="7"/>
      <c r="D570" s="7"/>
      <c r="E570" s="7" t="s">
        <v>615</v>
      </c>
      <c r="F570" s="7"/>
      <c r="G570" s="7"/>
      <c r="H570" s="8" t="s">
        <v>713</v>
      </c>
      <c r="I570" s="8"/>
      <c r="J570" s="8"/>
      <c r="K570" s="8"/>
      <c r="L570" s="41" t="s">
        <v>722</v>
      </c>
      <c r="M570" s="42"/>
    </row>
    <row r="571" ht="14.25" spans="1:13">
      <c r="A571" s="6"/>
      <c r="B571" s="7"/>
      <c r="C571" s="7" t="s">
        <v>686</v>
      </c>
      <c r="D571" s="7"/>
      <c r="E571" s="7" t="s">
        <v>619</v>
      </c>
      <c r="F571" s="7"/>
      <c r="G571" s="7"/>
      <c r="H571" s="8" t="s">
        <v>691</v>
      </c>
      <c r="I571" s="8"/>
      <c r="J571" s="8"/>
      <c r="K571" s="8"/>
      <c r="L571" s="8" t="s">
        <v>722</v>
      </c>
      <c r="M571" s="8"/>
    </row>
    <row r="572" ht="14.25" spans="1:13">
      <c r="A572" s="6"/>
      <c r="B572" s="7"/>
      <c r="C572" s="7"/>
      <c r="D572" s="7"/>
      <c r="E572" s="7" t="s">
        <v>621</v>
      </c>
      <c r="F572" s="7"/>
      <c r="G572" s="7"/>
      <c r="H572" s="8" t="s">
        <v>743</v>
      </c>
      <c r="I572" s="8"/>
      <c r="J572" s="8"/>
      <c r="K572" s="8"/>
      <c r="L572" s="44">
        <v>1</v>
      </c>
      <c r="M572" s="8"/>
    </row>
    <row r="573" ht="14.25" spans="1:13">
      <c r="A573" s="6"/>
      <c r="B573" s="7"/>
      <c r="C573" s="7"/>
      <c r="D573" s="7"/>
      <c r="E573" s="17"/>
      <c r="F573" s="17"/>
      <c r="G573" s="17"/>
      <c r="H573" s="8" t="s">
        <v>715</v>
      </c>
      <c r="I573" s="8"/>
      <c r="J573" s="8"/>
      <c r="K573" s="42"/>
      <c r="L573" s="44"/>
      <c r="M573" s="42"/>
    </row>
    <row r="574" ht="14.25" spans="1:13">
      <c r="A574" s="6"/>
      <c r="B574" s="7"/>
      <c r="C574" s="7"/>
      <c r="D574" s="7"/>
      <c r="E574" s="7" t="s">
        <v>628</v>
      </c>
      <c r="F574" s="7"/>
      <c r="G574" s="7"/>
      <c r="H574" s="8" t="s">
        <v>744</v>
      </c>
      <c r="I574" s="8"/>
      <c r="J574" s="8"/>
      <c r="K574" s="8"/>
      <c r="L574" s="44">
        <v>1</v>
      </c>
      <c r="M574" s="8"/>
    </row>
    <row r="575" ht="14.25" spans="1:13">
      <c r="A575" s="6"/>
      <c r="B575" s="7"/>
      <c r="C575" s="7"/>
      <c r="D575" s="7"/>
      <c r="E575" s="7" t="s">
        <v>631</v>
      </c>
      <c r="F575" s="7"/>
      <c r="G575" s="7"/>
      <c r="H575" s="8" t="s">
        <v>745</v>
      </c>
      <c r="I575" s="8"/>
      <c r="J575" s="8"/>
      <c r="K575" s="8"/>
      <c r="L575" s="8"/>
      <c r="M575" s="8"/>
    </row>
    <row r="576" ht="14.25" spans="1:13">
      <c r="A576" s="6"/>
      <c r="B576" s="7"/>
      <c r="C576" s="7"/>
      <c r="D576" s="7"/>
      <c r="E576" s="17"/>
      <c r="F576" s="17"/>
      <c r="G576" s="17"/>
      <c r="H576" s="8" t="s">
        <v>718</v>
      </c>
      <c r="I576" s="8"/>
      <c r="J576" s="8"/>
      <c r="K576" s="8"/>
      <c r="L576" s="8"/>
      <c r="M576" s="8"/>
    </row>
    <row r="577" ht="14.25" spans="1:13">
      <c r="A577" s="6"/>
      <c r="B577" s="7"/>
      <c r="C577" s="7"/>
      <c r="D577" s="7"/>
      <c r="E577" s="7" t="s">
        <v>633</v>
      </c>
      <c r="F577" s="7"/>
      <c r="G577" s="7"/>
      <c r="H577" s="8" t="s">
        <v>719</v>
      </c>
      <c r="I577" s="8"/>
      <c r="J577" s="8"/>
      <c r="K577" s="8"/>
      <c r="L577" s="44">
        <v>1</v>
      </c>
      <c r="M577" s="8"/>
    </row>
    <row r="578" ht="14.25" spans="1:13">
      <c r="A578" s="6"/>
      <c r="B578" s="7"/>
      <c r="C578" s="7"/>
      <c r="D578" s="7"/>
      <c r="E578" s="17"/>
      <c r="F578" s="17"/>
      <c r="G578" s="17"/>
      <c r="H578" s="8" t="s">
        <v>696</v>
      </c>
      <c r="I578" s="8"/>
      <c r="J578" s="8"/>
      <c r="K578" s="8"/>
      <c r="L578" s="44">
        <v>1</v>
      </c>
      <c r="M578" s="8"/>
    </row>
    <row r="579" ht="27" spans="1:13">
      <c r="A579" s="2" t="s">
        <v>641</v>
      </c>
      <c r="B579" s="2"/>
      <c r="C579" s="2"/>
      <c r="D579" s="2"/>
      <c r="E579" s="2"/>
      <c r="F579" s="2"/>
      <c r="G579" s="2"/>
      <c r="H579" s="2"/>
      <c r="I579" s="2"/>
      <c r="J579" s="2"/>
      <c r="K579" s="2"/>
      <c r="L579" s="2"/>
      <c r="M579" s="2"/>
    </row>
    <row r="580" ht="20.25" spans="1:13">
      <c r="A580" s="3" t="s">
        <v>642</v>
      </c>
      <c r="B580" s="3"/>
      <c r="C580" s="3"/>
      <c r="D580" s="3"/>
      <c r="E580" s="3"/>
      <c r="F580" s="3"/>
      <c r="G580" s="3"/>
      <c r="H580" s="3"/>
      <c r="I580" s="3"/>
      <c r="J580" s="3"/>
      <c r="K580" s="3"/>
      <c r="L580" s="3"/>
      <c r="M580" s="3"/>
    </row>
    <row r="581" ht="14.25" spans="1:13">
      <c r="A581" s="4" t="s">
        <v>643</v>
      </c>
      <c r="B581" s="4"/>
      <c r="C581" s="4"/>
      <c r="D581" s="4"/>
      <c r="E581" s="5"/>
      <c r="F581" s="5"/>
      <c r="G581" s="5"/>
      <c r="H581" s="5"/>
      <c r="I581" s="39" t="s">
        <v>570</v>
      </c>
      <c r="J581" s="39"/>
      <c r="K581" s="39"/>
      <c r="L581" s="39"/>
      <c r="M581" s="5"/>
    </row>
    <row r="582" ht="14.25" spans="1:13">
      <c r="A582" s="6" t="s">
        <v>644</v>
      </c>
      <c r="B582" s="24" t="s">
        <v>312</v>
      </c>
      <c r="C582" s="25"/>
      <c r="D582" s="7" t="s">
        <v>360</v>
      </c>
      <c r="E582" s="7"/>
      <c r="F582" s="7"/>
      <c r="G582" s="7"/>
      <c r="H582" s="7"/>
      <c r="I582" s="7"/>
      <c r="J582" s="7"/>
      <c r="K582" s="7"/>
      <c r="L582" s="7"/>
      <c r="M582" s="7"/>
    </row>
    <row r="583" ht="14.25" spans="1:13">
      <c r="A583" s="6"/>
      <c r="B583" s="24" t="s">
        <v>646</v>
      </c>
      <c r="C583" s="25"/>
      <c r="D583" s="7" t="s">
        <v>815</v>
      </c>
      <c r="E583" s="7"/>
      <c r="F583" s="7"/>
      <c r="G583" s="7"/>
      <c r="H583" s="7"/>
      <c r="I583" s="7"/>
      <c r="J583" s="7"/>
      <c r="K583" s="7"/>
      <c r="L583" s="7"/>
      <c r="M583" s="7"/>
    </row>
    <row r="584" ht="14.25" spans="1:13">
      <c r="A584" s="6"/>
      <c r="B584" s="24" t="s">
        <v>648</v>
      </c>
      <c r="C584" s="25"/>
      <c r="D584" s="8" t="s">
        <v>649</v>
      </c>
      <c r="E584" s="8"/>
      <c r="F584" s="8"/>
      <c r="G584" s="7" t="s">
        <v>650</v>
      </c>
      <c r="H584" s="7"/>
      <c r="I584" s="7"/>
      <c r="J584" s="7" t="s">
        <v>651</v>
      </c>
      <c r="K584" s="7"/>
      <c r="L584" s="7"/>
      <c r="M584" s="7"/>
    </row>
    <row r="585" ht="14.25" spans="1:13">
      <c r="A585" s="6"/>
      <c r="B585" s="24" t="s">
        <v>652</v>
      </c>
      <c r="C585" s="25"/>
      <c r="D585" s="7" t="s">
        <v>701</v>
      </c>
      <c r="E585" s="7"/>
      <c r="F585" s="7"/>
      <c r="G585" s="7" t="s">
        <v>576</v>
      </c>
      <c r="H585" s="7"/>
      <c r="I585" s="7"/>
      <c r="J585" s="7" t="s">
        <v>702</v>
      </c>
      <c r="K585" s="7"/>
      <c r="L585" s="7"/>
      <c r="M585" s="7"/>
    </row>
    <row r="586" ht="14.25" spans="1:13">
      <c r="A586" s="6"/>
      <c r="B586" s="24" t="s">
        <v>574</v>
      </c>
      <c r="C586" s="25"/>
      <c r="D586" s="7" t="s">
        <v>575</v>
      </c>
      <c r="E586" s="7"/>
      <c r="F586" s="7"/>
      <c r="G586" s="7" t="s">
        <v>576</v>
      </c>
      <c r="H586" s="7"/>
      <c r="I586" s="7"/>
      <c r="J586" s="7">
        <v>13974053750</v>
      </c>
      <c r="K586" s="7"/>
      <c r="L586" s="7"/>
      <c r="M586" s="7"/>
    </row>
    <row r="587" ht="14.25" spans="1:13">
      <c r="A587" s="6"/>
      <c r="B587" s="24" t="s">
        <v>656</v>
      </c>
      <c r="C587" s="25"/>
      <c r="D587" s="8" t="s">
        <v>823</v>
      </c>
      <c r="E587" s="8"/>
      <c r="F587" s="8"/>
      <c r="G587" s="8"/>
      <c r="H587" s="8"/>
      <c r="I587" s="8"/>
      <c r="J587" s="8"/>
      <c r="K587" s="8"/>
      <c r="L587" s="8"/>
      <c r="M587" s="8"/>
    </row>
    <row r="588" ht="14.25" spans="1:13">
      <c r="A588" s="6"/>
      <c r="B588" s="24" t="s">
        <v>658</v>
      </c>
      <c r="C588" s="25"/>
      <c r="D588" s="8" t="s">
        <v>824</v>
      </c>
      <c r="E588" s="8"/>
      <c r="F588" s="8"/>
      <c r="G588" s="8"/>
      <c r="H588" s="8"/>
      <c r="I588" s="8"/>
      <c r="J588" s="8"/>
      <c r="K588" s="8"/>
      <c r="L588" s="8"/>
      <c r="M588" s="8"/>
    </row>
    <row r="589" ht="14.25" spans="1:13">
      <c r="A589" s="6"/>
      <c r="B589" s="24" t="s">
        <v>659</v>
      </c>
      <c r="C589" s="25"/>
      <c r="D589" s="9" t="s">
        <v>825</v>
      </c>
      <c r="E589" s="10"/>
      <c r="F589" s="10"/>
      <c r="G589" s="10"/>
      <c r="H589" s="10"/>
      <c r="I589" s="10"/>
      <c r="J589" s="10"/>
      <c r="K589" s="10"/>
      <c r="L589" s="10"/>
      <c r="M589" s="40"/>
    </row>
    <row r="590" ht="14.25" spans="1:13">
      <c r="A590" s="6"/>
      <c r="B590" s="26" t="s">
        <v>662</v>
      </c>
      <c r="C590" s="27"/>
      <c r="D590" s="11" t="s">
        <v>663</v>
      </c>
      <c r="E590" s="11"/>
      <c r="F590" s="11" t="s">
        <v>664</v>
      </c>
      <c r="G590" s="11"/>
      <c r="H590" s="11"/>
      <c r="I590" s="11"/>
      <c r="J590" s="11" t="s">
        <v>665</v>
      </c>
      <c r="K590" s="11"/>
      <c r="L590" s="11"/>
      <c r="M590" s="11"/>
    </row>
    <row r="591" ht="14.25" spans="1:13">
      <c r="A591" s="6"/>
      <c r="B591" s="28"/>
      <c r="C591" s="29"/>
      <c r="D591" s="7" t="s">
        <v>666</v>
      </c>
      <c r="E591" s="7"/>
      <c r="F591" s="7">
        <v>150</v>
      </c>
      <c r="G591" s="7"/>
      <c r="H591" s="7"/>
      <c r="I591" s="7"/>
      <c r="J591" s="7">
        <v>50</v>
      </c>
      <c r="K591" s="7"/>
      <c r="L591" s="7"/>
      <c r="M591" s="7"/>
    </row>
    <row r="592" ht="14.25" spans="1:13">
      <c r="A592" s="6"/>
      <c r="B592" s="28"/>
      <c r="C592" s="29"/>
      <c r="D592" s="7" t="s">
        <v>667</v>
      </c>
      <c r="E592" s="7"/>
      <c r="F592" s="7"/>
      <c r="G592" s="7"/>
      <c r="H592" s="7"/>
      <c r="I592" s="7"/>
      <c r="J592" s="7"/>
      <c r="K592" s="7"/>
      <c r="L592" s="7"/>
      <c r="M592" s="7"/>
    </row>
    <row r="593" ht="14.25" spans="1:13">
      <c r="A593" s="6"/>
      <c r="B593" s="28"/>
      <c r="C593" s="29"/>
      <c r="D593" s="7" t="s">
        <v>668</v>
      </c>
      <c r="E593" s="7"/>
      <c r="F593" s="7"/>
      <c r="G593" s="7"/>
      <c r="H593" s="7"/>
      <c r="I593" s="7"/>
      <c r="J593" s="7"/>
      <c r="K593" s="7"/>
      <c r="L593" s="7"/>
      <c r="M593" s="7"/>
    </row>
    <row r="594" ht="14.25" spans="1:13">
      <c r="A594" s="6"/>
      <c r="B594" s="28"/>
      <c r="C594" s="29"/>
      <c r="D594" s="7" t="s">
        <v>669</v>
      </c>
      <c r="E594" s="7"/>
      <c r="F594" s="7"/>
      <c r="G594" s="7"/>
      <c r="H594" s="7"/>
      <c r="I594" s="7"/>
      <c r="J594" s="7"/>
      <c r="K594" s="7"/>
      <c r="L594" s="7"/>
      <c r="M594" s="7"/>
    </row>
    <row r="595" ht="14.25" spans="1:13">
      <c r="A595" s="6"/>
      <c r="B595" s="30"/>
      <c r="C595" s="31"/>
      <c r="D595" s="7" t="s">
        <v>670</v>
      </c>
      <c r="E595" s="7"/>
      <c r="F595" s="7"/>
      <c r="G595" s="7"/>
      <c r="H595" s="7"/>
      <c r="I595" s="7"/>
      <c r="J595" s="7"/>
      <c r="K595" s="7"/>
      <c r="L595" s="7"/>
      <c r="M595" s="7"/>
    </row>
    <row r="596" ht="14.25" spans="1:13">
      <c r="A596" s="6"/>
      <c r="B596" s="26" t="s">
        <v>671</v>
      </c>
      <c r="C596" s="27"/>
      <c r="D596" s="7" t="s">
        <v>663</v>
      </c>
      <c r="E596" s="7"/>
      <c r="F596" s="12" t="s">
        <v>672</v>
      </c>
      <c r="G596" s="12"/>
      <c r="H596" s="12"/>
      <c r="I596" s="12" t="s">
        <v>673</v>
      </c>
      <c r="J596" s="12"/>
      <c r="K596" s="12"/>
      <c r="L596" s="12" t="s">
        <v>674</v>
      </c>
      <c r="M596" s="12"/>
    </row>
    <row r="597" ht="14.25" spans="1:13">
      <c r="A597" s="6"/>
      <c r="B597" s="28"/>
      <c r="C597" s="29"/>
      <c r="D597" s="7" t="s">
        <v>666</v>
      </c>
      <c r="E597" s="7"/>
      <c r="F597" s="8">
        <v>150</v>
      </c>
      <c r="G597" s="8"/>
      <c r="H597" s="8"/>
      <c r="I597" s="8">
        <v>50</v>
      </c>
      <c r="J597" s="8"/>
      <c r="K597" s="8"/>
      <c r="L597" s="8" t="s">
        <v>675</v>
      </c>
      <c r="M597" s="8"/>
    </row>
    <row r="598" ht="14.25" spans="1:13">
      <c r="A598" s="6"/>
      <c r="B598" s="24"/>
      <c r="C598" s="25"/>
      <c r="D598" s="7"/>
      <c r="E598" s="7"/>
      <c r="F598" s="7"/>
      <c r="G598" s="7"/>
      <c r="H598" s="7"/>
      <c r="I598" s="7"/>
      <c r="J598" s="7"/>
      <c r="K598" s="7"/>
      <c r="L598" s="7"/>
      <c r="M598" s="7"/>
    </row>
    <row r="599" ht="14.25" spans="1:13">
      <c r="A599" s="6"/>
      <c r="B599" s="24"/>
      <c r="C599" s="14" t="s">
        <v>677</v>
      </c>
      <c r="D599" s="14"/>
      <c r="E599" s="14"/>
      <c r="F599" s="14"/>
      <c r="G599" s="14"/>
      <c r="H599" s="11" t="s">
        <v>678</v>
      </c>
      <c r="I599" s="11"/>
      <c r="J599" s="11"/>
      <c r="K599" s="11" t="s">
        <v>679</v>
      </c>
      <c r="L599" s="11"/>
      <c r="M599" s="11"/>
    </row>
    <row r="600" ht="14.25" spans="1:13">
      <c r="A600" s="6"/>
      <c r="B600" s="24"/>
      <c r="C600" s="15" t="s">
        <v>826</v>
      </c>
      <c r="D600" s="15"/>
      <c r="E600" s="15"/>
      <c r="F600" s="15"/>
      <c r="G600" s="15"/>
      <c r="H600" s="7">
        <v>2022.1</v>
      </c>
      <c r="I600" s="7"/>
      <c r="J600" s="7"/>
      <c r="K600" s="7">
        <v>2022.12</v>
      </c>
      <c r="L600" s="7"/>
      <c r="M600" s="7"/>
    </row>
    <row r="601" ht="28.5" spans="1:13">
      <c r="A601" s="6"/>
      <c r="B601" s="16" t="s">
        <v>682</v>
      </c>
      <c r="C601" s="8" t="s">
        <v>819</v>
      </c>
      <c r="D601" s="8"/>
      <c r="E601" s="8"/>
      <c r="F601" s="8"/>
      <c r="G601" s="8"/>
      <c r="H601" s="8"/>
      <c r="I601" s="8"/>
      <c r="J601" s="8"/>
      <c r="K601" s="8"/>
      <c r="L601" s="8"/>
      <c r="M601" s="8"/>
    </row>
    <row r="602" ht="28.5" spans="1:13">
      <c r="A602" s="6"/>
      <c r="B602" s="16" t="s">
        <v>684</v>
      </c>
      <c r="C602" s="8" t="s">
        <v>820</v>
      </c>
      <c r="D602" s="8"/>
      <c r="E602" s="8"/>
      <c r="F602" s="8"/>
      <c r="G602" s="8"/>
      <c r="H602" s="8"/>
      <c r="I602" s="8"/>
      <c r="J602" s="8"/>
      <c r="K602" s="8"/>
      <c r="L602" s="8"/>
      <c r="M602" s="8"/>
    </row>
    <row r="603" ht="14.25" spans="1:13">
      <c r="A603" s="6"/>
      <c r="B603" s="7" t="s">
        <v>685</v>
      </c>
      <c r="C603" s="7" t="s">
        <v>594</v>
      </c>
      <c r="D603" s="7"/>
      <c r="E603" s="7" t="s">
        <v>595</v>
      </c>
      <c r="F603" s="7"/>
      <c r="G603" s="7"/>
      <c r="H603" s="7" t="s">
        <v>596</v>
      </c>
      <c r="I603" s="7"/>
      <c r="J603" s="7"/>
      <c r="K603" s="7"/>
      <c r="L603" s="7" t="s">
        <v>597</v>
      </c>
      <c r="M603" s="7"/>
    </row>
    <row r="604" ht="14.25" spans="1:13">
      <c r="A604" s="6"/>
      <c r="B604" s="7"/>
      <c r="C604" s="7" t="s">
        <v>686</v>
      </c>
      <c r="D604" s="7"/>
      <c r="E604" s="26" t="s">
        <v>599</v>
      </c>
      <c r="F604" s="34"/>
      <c r="G604" s="27"/>
      <c r="H604" s="8" t="s">
        <v>736</v>
      </c>
      <c r="I604" s="8"/>
      <c r="J604" s="8"/>
      <c r="K604" s="8"/>
      <c r="L604" s="47" t="s">
        <v>722</v>
      </c>
      <c r="M604" s="60"/>
    </row>
    <row r="605" ht="14.25" spans="1:13">
      <c r="A605" s="6"/>
      <c r="B605" s="7"/>
      <c r="C605" s="7"/>
      <c r="D605" s="7"/>
      <c r="E605" s="35"/>
      <c r="F605" s="36"/>
      <c r="G605" s="37"/>
      <c r="H605" s="9" t="s">
        <v>827</v>
      </c>
      <c r="I605" s="10"/>
      <c r="J605" s="10"/>
      <c r="K605" s="40"/>
      <c r="L605" s="47">
        <v>51</v>
      </c>
      <c r="M605" s="60"/>
    </row>
    <row r="606" ht="14.25" spans="1:13">
      <c r="A606" s="6"/>
      <c r="B606" s="7"/>
      <c r="C606" s="7"/>
      <c r="D606" s="7"/>
      <c r="E606" s="7" t="s">
        <v>608</v>
      </c>
      <c r="F606" s="7"/>
      <c r="G606" s="7"/>
      <c r="H606" s="8" t="s">
        <v>822</v>
      </c>
      <c r="I606" s="8"/>
      <c r="J606" s="8"/>
      <c r="K606" s="8"/>
      <c r="L606" s="49"/>
      <c r="M606" s="60"/>
    </row>
    <row r="607" ht="14.25" spans="1:13">
      <c r="A607" s="6"/>
      <c r="B607" s="7"/>
      <c r="C607" s="7"/>
      <c r="D607" s="7"/>
      <c r="E607" s="7" t="s">
        <v>613</v>
      </c>
      <c r="F607" s="7"/>
      <c r="G607" s="7"/>
      <c r="H607" s="8" t="s">
        <v>741</v>
      </c>
      <c r="I607" s="8"/>
      <c r="J607" s="8"/>
      <c r="K607" s="8"/>
      <c r="L607" s="49">
        <v>1</v>
      </c>
      <c r="M607" s="60"/>
    </row>
    <row r="608" ht="14.25" spans="1:13">
      <c r="A608" s="6"/>
      <c r="B608" s="7"/>
      <c r="C608" s="7"/>
      <c r="D608" s="7"/>
      <c r="E608" s="7" t="s">
        <v>615</v>
      </c>
      <c r="F608" s="7"/>
      <c r="G608" s="7"/>
      <c r="H608" s="8" t="s">
        <v>713</v>
      </c>
      <c r="I608" s="8"/>
      <c r="J608" s="8"/>
      <c r="K608" s="8"/>
      <c r="L608" s="47" t="s">
        <v>722</v>
      </c>
      <c r="M608" s="60"/>
    </row>
    <row r="609" ht="14.25" spans="1:13">
      <c r="A609" s="6"/>
      <c r="B609" s="7"/>
      <c r="C609" s="7" t="s">
        <v>686</v>
      </c>
      <c r="D609" s="7"/>
      <c r="E609" s="7" t="s">
        <v>619</v>
      </c>
      <c r="F609" s="7"/>
      <c r="G609" s="7"/>
      <c r="H609" s="8" t="s">
        <v>691</v>
      </c>
      <c r="I609" s="8"/>
      <c r="J609" s="8"/>
      <c r="K609" s="8"/>
      <c r="L609" s="47" t="s">
        <v>722</v>
      </c>
      <c r="M609" s="61"/>
    </row>
    <row r="610" ht="14.25" spans="1:13">
      <c r="A610" s="6"/>
      <c r="B610" s="7"/>
      <c r="C610" s="7"/>
      <c r="D610" s="7"/>
      <c r="E610" s="26" t="s">
        <v>621</v>
      </c>
      <c r="F610" s="34"/>
      <c r="G610" s="27"/>
      <c r="H610" s="8" t="s">
        <v>743</v>
      </c>
      <c r="I610" s="8"/>
      <c r="J610" s="8"/>
      <c r="K610" s="8"/>
      <c r="L610" s="49">
        <v>1</v>
      </c>
      <c r="M610" s="61"/>
    </row>
    <row r="611" ht="14.25" spans="1:13">
      <c r="A611" s="6"/>
      <c r="B611" s="7"/>
      <c r="C611" s="7"/>
      <c r="D611" s="7"/>
      <c r="E611" s="35"/>
      <c r="F611" s="36"/>
      <c r="G611" s="37"/>
      <c r="H611" s="9" t="s">
        <v>715</v>
      </c>
      <c r="I611" s="10"/>
      <c r="J611" s="10"/>
      <c r="K611" s="48"/>
      <c r="L611" s="49"/>
      <c r="M611" s="60"/>
    </row>
    <row r="612" ht="14.25" spans="1:13">
      <c r="A612" s="6"/>
      <c r="B612" s="7"/>
      <c r="C612" s="7"/>
      <c r="D612" s="7"/>
      <c r="E612" s="7" t="s">
        <v>628</v>
      </c>
      <c r="F612" s="7"/>
      <c r="G612" s="7"/>
      <c r="H612" s="8" t="s">
        <v>744</v>
      </c>
      <c r="I612" s="8"/>
      <c r="J612" s="8"/>
      <c r="K612" s="8"/>
      <c r="L612" s="43">
        <v>1</v>
      </c>
      <c r="M612" s="41"/>
    </row>
    <row r="613" ht="14.25" spans="1:13">
      <c r="A613" s="6"/>
      <c r="B613" s="7"/>
      <c r="C613" s="7"/>
      <c r="D613" s="7"/>
      <c r="E613" s="26" t="s">
        <v>631</v>
      </c>
      <c r="F613" s="34"/>
      <c r="G613" s="27"/>
      <c r="H613" s="8" t="s">
        <v>745</v>
      </c>
      <c r="I613" s="8"/>
      <c r="J613" s="8"/>
      <c r="K613" s="8"/>
      <c r="L613" s="41"/>
      <c r="M613" s="41"/>
    </row>
    <row r="614" ht="14.25" spans="1:13">
      <c r="A614" s="6"/>
      <c r="B614" s="7"/>
      <c r="C614" s="7"/>
      <c r="D614" s="7"/>
      <c r="E614" s="35"/>
      <c r="F614" s="36"/>
      <c r="G614" s="37"/>
      <c r="H614" s="9" t="s">
        <v>718</v>
      </c>
      <c r="I614" s="10"/>
      <c r="J614" s="10"/>
      <c r="K614" s="40"/>
      <c r="L614" s="9"/>
      <c r="M614" s="40"/>
    </row>
    <row r="615" ht="14.25" spans="1:13">
      <c r="A615" s="6"/>
      <c r="B615" s="7"/>
      <c r="C615" s="7"/>
      <c r="D615" s="7"/>
      <c r="E615" s="26" t="s">
        <v>633</v>
      </c>
      <c r="F615" s="34"/>
      <c r="G615" s="27"/>
      <c r="H615" s="8" t="s">
        <v>719</v>
      </c>
      <c r="I615" s="8"/>
      <c r="J615" s="8"/>
      <c r="K615" s="8"/>
      <c r="L615" s="44">
        <v>1</v>
      </c>
      <c r="M615" s="8"/>
    </row>
    <row r="616" ht="14.25" spans="1:13">
      <c r="A616" s="6"/>
      <c r="B616" s="7"/>
      <c r="C616" s="7"/>
      <c r="D616" s="7"/>
      <c r="E616" s="35"/>
      <c r="F616" s="36"/>
      <c r="G616" s="37"/>
      <c r="H616" s="8" t="s">
        <v>696</v>
      </c>
      <c r="I616" s="8"/>
      <c r="J616" s="8"/>
      <c r="K616" s="8"/>
      <c r="L616" s="44">
        <v>1</v>
      </c>
      <c r="M616" s="8"/>
    </row>
    <row r="617" ht="27" spans="1:13">
      <c r="A617" s="2" t="s">
        <v>641</v>
      </c>
      <c r="B617" s="2"/>
      <c r="C617" s="2"/>
      <c r="D617" s="2"/>
      <c r="E617" s="2"/>
      <c r="F617" s="2"/>
      <c r="G617" s="2"/>
      <c r="H617" s="2"/>
      <c r="I617" s="2"/>
      <c r="J617" s="2"/>
      <c r="K617" s="2"/>
      <c r="L617" s="2"/>
      <c r="M617" s="2"/>
    </row>
    <row r="618" ht="20.25" spans="1:13">
      <c r="A618" s="3" t="s">
        <v>642</v>
      </c>
      <c r="B618" s="3"/>
      <c r="C618" s="3"/>
      <c r="D618" s="3"/>
      <c r="E618" s="3"/>
      <c r="F618" s="3"/>
      <c r="G618" s="3"/>
      <c r="H618" s="3"/>
      <c r="I618" s="3"/>
      <c r="J618" s="3"/>
      <c r="K618" s="3"/>
      <c r="L618" s="3"/>
      <c r="M618" s="3"/>
    </row>
    <row r="619" ht="14.25" spans="1:13">
      <c r="A619" s="4" t="s">
        <v>643</v>
      </c>
      <c r="B619" s="4"/>
      <c r="C619" s="4"/>
      <c r="D619" s="4"/>
      <c r="E619" s="5"/>
      <c r="F619" s="5"/>
      <c r="G619" s="5"/>
      <c r="H619" s="5"/>
      <c r="I619" s="39" t="s">
        <v>570</v>
      </c>
      <c r="J619" s="39"/>
      <c r="K619" s="39"/>
      <c r="L619" s="39"/>
      <c r="M619" s="5"/>
    </row>
    <row r="620" ht="14.25" spans="1:13">
      <c r="A620" s="6" t="s">
        <v>644</v>
      </c>
      <c r="B620" s="7" t="s">
        <v>312</v>
      </c>
      <c r="C620" s="7"/>
      <c r="D620" s="7" t="s">
        <v>364</v>
      </c>
      <c r="E620" s="7"/>
      <c r="F620" s="7"/>
      <c r="G620" s="7"/>
      <c r="H620" s="7"/>
      <c r="I620" s="7"/>
      <c r="J620" s="7"/>
      <c r="K620" s="7"/>
      <c r="L620" s="7"/>
      <c r="M620" s="7"/>
    </row>
    <row r="621" ht="14.25" spans="1:13">
      <c r="A621" s="6"/>
      <c r="B621" s="7" t="s">
        <v>646</v>
      </c>
      <c r="C621" s="7"/>
      <c r="D621" s="7" t="s">
        <v>815</v>
      </c>
      <c r="E621" s="7"/>
      <c r="F621" s="7"/>
      <c r="G621" s="7"/>
      <c r="H621" s="7"/>
      <c r="I621" s="7"/>
      <c r="J621" s="7"/>
      <c r="K621" s="7"/>
      <c r="L621" s="7"/>
      <c r="M621" s="7"/>
    </row>
    <row r="622" ht="14.25" spans="1:13">
      <c r="A622" s="6"/>
      <c r="B622" s="7" t="s">
        <v>648</v>
      </c>
      <c r="C622" s="7"/>
      <c r="D622" s="8" t="s">
        <v>649</v>
      </c>
      <c r="E622" s="8"/>
      <c r="F622" s="8"/>
      <c r="G622" s="7" t="s">
        <v>650</v>
      </c>
      <c r="H622" s="7"/>
      <c r="I622" s="7"/>
      <c r="J622" s="7" t="s">
        <v>651</v>
      </c>
      <c r="K622" s="7"/>
      <c r="L622" s="7"/>
      <c r="M622" s="7"/>
    </row>
    <row r="623" ht="14.25" spans="1:13">
      <c r="A623" s="6"/>
      <c r="B623" s="7" t="s">
        <v>652</v>
      </c>
      <c r="C623" s="7"/>
      <c r="D623" s="7" t="s">
        <v>701</v>
      </c>
      <c r="E623" s="7"/>
      <c r="F623" s="7"/>
      <c r="G623" s="7" t="s">
        <v>576</v>
      </c>
      <c r="H623" s="7"/>
      <c r="I623" s="7"/>
      <c r="J623" s="7" t="s">
        <v>702</v>
      </c>
      <c r="K623" s="7"/>
      <c r="L623" s="7"/>
      <c r="M623" s="7"/>
    </row>
    <row r="624" ht="14.25" spans="1:13">
      <c r="A624" s="6"/>
      <c r="B624" s="7" t="s">
        <v>574</v>
      </c>
      <c r="C624" s="7"/>
      <c r="D624" s="7" t="s">
        <v>575</v>
      </c>
      <c r="E624" s="7"/>
      <c r="F624" s="7"/>
      <c r="G624" s="7" t="s">
        <v>576</v>
      </c>
      <c r="H624" s="7"/>
      <c r="I624" s="7"/>
      <c r="J624" s="7">
        <v>13974053750</v>
      </c>
      <c r="K624" s="7"/>
      <c r="L624" s="7"/>
      <c r="M624" s="7"/>
    </row>
    <row r="625" ht="14.25" spans="1:13">
      <c r="A625" s="6"/>
      <c r="B625" s="7" t="s">
        <v>656</v>
      </c>
      <c r="C625" s="7"/>
      <c r="D625" s="8" t="s">
        <v>823</v>
      </c>
      <c r="E625" s="8"/>
      <c r="F625" s="8"/>
      <c r="G625" s="8"/>
      <c r="H625" s="8"/>
      <c r="I625" s="8"/>
      <c r="J625" s="8"/>
      <c r="K625" s="8"/>
      <c r="L625" s="8"/>
      <c r="M625" s="8"/>
    </row>
    <row r="626" ht="14.25" spans="1:13">
      <c r="A626" s="6"/>
      <c r="B626" s="7" t="s">
        <v>658</v>
      </c>
      <c r="C626" s="7"/>
      <c r="D626" s="8" t="s">
        <v>828</v>
      </c>
      <c r="E626" s="8"/>
      <c r="F626" s="8"/>
      <c r="G626" s="8"/>
      <c r="H626" s="8"/>
      <c r="I626" s="8"/>
      <c r="J626" s="8"/>
      <c r="K626" s="8"/>
      <c r="L626" s="8"/>
      <c r="M626" s="8"/>
    </row>
    <row r="627" ht="14.25" spans="1:13">
      <c r="A627" s="6"/>
      <c r="B627" s="7" t="s">
        <v>659</v>
      </c>
      <c r="C627" s="7"/>
      <c r="D627" s="8" t="s">
        <v>829</v>
      </c>
      <c r="E627" s="8"/>
      <c r="F627" s="8"/>
      <c r="G627" s="8"/>
      <c r="H627" s="8"/>
      <c r="I627" s="8"/>
      <c r="J627" s="8"/>
      <c r="K627" s="8"/>
      <c r="L627" s="8"/>
      <c r="M627" s="8"/>
    </row>
    <row r="628" ht="14.25" spans="1:13">
      <c r="A628" s="6"/>
      <c r="B628" s="7" t="s">
        <v>662</v>
      </c>
      <c r="C628" s="7"/>
      <c r="D628" s="11" t="s">
        <v>663</v>
      </c>
      <c r="E628" s="11"/>
      <c r="F628" s="11" t="s">
        <v>664</v>
      </c>
      <c r="G628" s="11"/>
      <c r="H628" s="11"/>
      <c r="I628" s="11"/>
      <c r="J628" s="11" t="s">
        <v>665</v>
      </c>
      <c r="K628" s="11"/>
      <c r="L628" s="11"/>
      <c r="M628" s="11"/>
    </row>
    <row r="629" ht="14.25" spans="1:13">
      <c r="A629" s="6"/>
      <c r="B629" s="7"/>
      <c r="C629" s="7"/>
      <c r="D629" s="7" t="s">
        <v>666</v>
      </c>
      <c r="E629" s="7"/>
      <c r="F629" s="7">
        <v>161</v>
      </c>
      <c r="G629" s="7"/>
      <c r="H629" s="7"/>
      <c r="I629" s="7"/>
      <c r="J629" s="7">
        <v>161</v>
      </c>
      <c r="K629" s="7"/>
      <c r="L629" s="7"/>
      <c r="M629" s="7"/>
    </row>
    <row r="630" ht="14.25" spans="1:13">
      <c r="A630" s="6"/>
      <c r="B630" s="7"/>
      <c r="C630" s="7"/>
      <c r="D630" s="7" t="s">
        <v>667</v>
      </c>
      <c r="E630" s="7"/>
      <c r="F630" s="7"/>
      <c r="G630" s="7"/>
      <c r="H630" s="7"/>
      <c r="I630" s="7"/>
      <c r="J630" s="7"/>
      <c r="K630" s="7"/>
      <c r="L630" s="7"/>
      <c r="M630" s="7"/>
    </row>
    <row r="631" ht="14.25" spans="1:13">
      <c r="A631" s="6"/>
      <c r="B631" s="7"/>
      <c r="C631" s="7"/>
      <c r="D631" s="7" t="s">
        <v>668</v>
      </c>
      <c r="E631" s="7"/>
      <c r="F631" s="7"/>
      <c r="G631" s="7"/>
      <c r="H631" s="7"/>
      <c r="I631" s="7"/>
      <c r="J631" s="7"/>
      <c r="K631" s="7"/>
      <c r="L631" s="7"/>
      <c r="M631" s="7"/>
    </row>
    <row r="632" ht="14.25" spans="1:13">
      <c r="A632" s="6"/>
      <c r="B632" s="7"/>
      <c r="C632" s="7"/>
      <c r="D632" s="7" t="s">
        <v>669</v>
      </c>
      <c r="E632" s="7"/>
      <c r="F632" s="7"/>
      <c r="G632" s="7"/>
      <c r="H632" s="7"/>
      <c r="I632" s="7"/>
      <c r="J632" s="7"/>
      <c r="K632" s="7"/>
      <c r="L632" s="7"/>
      <c r="M632" s="7"/>
    </row>
    <row r="633" ht="14.25" spans="1:13">
      <c r="A633" s="6"/>
      <c r="B633" s="7"/>
      <c r="C633" s="7"/>
      <c r="D633" s="7" t="s">
        <v>670</v>
      </c>
      <c r="E633" s="7"/>
      <c r="F633" s="7"/>
      <c r="G633" s="7"/>
      <c r="H633" s="7"/>
      <c r="I633" s="7"/>
      <c r="J633" s="7"/>
      <c r="K633" s="7"/>
      <c r="L633" s="7"/>
      <c r="M633" s="7"/>
    </row>
    <row r="634" ht="14.25" spans="1:13">
      <c r="A634" s="6"/>
      <c r="B634" s="7" t="s">
        <v>671</v>
      </c>
      <c r="C634" s="7"/>
      <c r="D634" s="7" t="s">
        <v>663</v>
      </c>
      <c r="E634" s="7"/>
      <c r="F634" s="12" t="s">
        <v>672</v>
      </c>
      <c r="G634" s="12"/>
      <c r="H634" s="12"/>
      <c r="I634" s="12" t="s">
        <v>673</v>
      </c>
      <c r="J634" s="12"/>
      <c r="K634" s="12"/>
      <c r="L634" s="12" t="s">
        <v>674</v>
      </c>
      <c r="M634" s="12"/>
    </row>
    <row r="635" ht="14.25" spans="1:13">
      <c r="A635" s="6"/>
      <c r="B635" s="7"/>
      <c r="C635" s="7"/>
      <c r="D635" s="7" t="s">
        <v>666</v>
      </c>
      <c r="E635" s="7"/>
      <c r="F635" s="8">
        <v>161</v>
      </c>
      <c r="G635" s="8"/>
      <c r="H635" s="8"/>
      <c r="I635" s="8">
        <v>161</v>
      </c>
      <c r="J635" s="8"/>
      <c r="K635" s="8"/>
      <c r="L635" s="8" t="s">
        <v>675</v>
      </c>
      <c r="M635" s="8"/>
    </row>
    <row r="636" ht="14.25" spans="1:13">
      <c r="A636" s="6"/>
      <c r="B636" s="7"/>
      <c r="C636" s="7"/>
      <c r="D636" s="7"/>
      <c r="E636" s="7"/>
      <c r="F636" s="7"/>
      <c r="G636" s="7"/>
      <c r="H636" s="7"/>
      <c r="I636" s="7"/>
      <c r="J636" s="7"/>
      <c r="K636" s="7"/>
      <c r="L636" s="7"/>
      <c r="M636" s="7"/>
    </row>
    <row r="637" ht="14.25" spans="1:13">
      <c r="A637" s="6"/>
      <c r="B637" s="7"/>
      <c r="C637" s="14" t="s">
        <v>677</v>
      </c>
      <c r="D637" s="14"/>
      <c r="E637" s="14"/>
      <c r="F637" s="14"/>
      <c r="G637" s="14"/>
      <c r="H637" s="11" t="s">
        <v>678</v>
      </c>
      <c r="I637" s="11"/>
      <c r="J637" s="11"/>
      <c r="K637" s="11" t="s">
        <v>679</v>
      </c>
      <c r="L637" s="11"/>
      <c r="M637" s="11"/>
    </row>
    <row r="638" ht="14.25" spans="1:13">
      <c r="A638" s="6"/>
      <c r="B638" s="7"/>
      <c r="C638" s="15" t="s">
        <v>364</v>
      </c>
      <c r="D638" s="15"/>
      <c r="E638" s="15"/>
      <c r="F638" s="15"/>
      <c r="G638" s="15"/>
      <c r="H638" s="7">
        <v>2022.1</v>
      </c>
      <c r="I638" s="7"/>
      <c r="J638" s="7"/>
      <c r="K638" s="7">
        <v>2022.12</v>
      </c>
      <c r="L638" s="7"/>
      <c r="M638" s="7"/>
    </row>
    <row r="639" ht="28.5" spans="1:13">
      <c r="A639" s="6"/>
      <c r="B639" s="16" t="s">
        <v>682</v>
      </c>
      <c r="C639" s="8" t="s">
        <v>830</v>
      </c>
      <c r="D639" s="8"/>
      <c r="E639" s="8"/>
      <c r="F639" s="8"/>
      <c r="G639" s="8"/>
      <c r="H639" s="8"/>
      <c r="I639" s="8"/>
      <c r="J639" s="8"/>
      <c r="K639" s="8"/>
      <c r="L639" s="8"/>
      <c r="M639" s="8"/>
    </row>
    <row r="640" ht="28.5" spans="1:13">
      <c r="A640" s="6"/>
      <c r="B640" s="16" t="s">
        <v>684</v>
      </c>
      <c r="C640" s="8" t="s">
        <v>831</v>
      </c>
      <c r="D640" s="8"/>
      <c r="E640" s="8"/>
      <c r="F640" s="8"/>
      <c r="G640" s="8"/>
      <c r="H640" s="8"/>
      <c r="I640" s="8"/>
      <c r="J640" s="8"/>
      <c r="K640" s="8"/>
      <c r="L640" s="8"/>
      <c r="M640" s="8"/>
    </row>
    <row r="641" ht="14.25" spans="1:13">
      <c r="A641" s="6"/>
      <c r="B641" s="7" t="s">
        <v>685</v>
      </c>
      <c r="C641" s="7" t="s">
        <v>594</v>
      </c>
      <c r="D641" s="7"/>
      <c r="E641" s="7" t="s">
        <v>595</v>
      </c>
      <c r="F641" s="7"/>
      <c r="G641" s="7"/>
      <c r="H641" s="7" t="s">
        <v>596</v>
      </c>
      <c r="I641" s="7"/>
      <c r="J641" s="7"/>
      <c r="K641" s="7"/>
      <c r="L641" s="7" t="s">
        <v>597</v>
      </c>
      <c r="M641" s="7"/>
    </row>
    <row r="642" ht="14.25" spans="1:13">
      <c r="A642" s="6"/>
      <c r="B642" s="7"/>
      <c r="C642" s="7" t="s">
        <v>686</v>
      </c>
      <c r="D642" s="7"/>
      <c r="E642" s="7" t="s">
        <v>599</v>
      </c>
      <c r="F642" s="7"/>
      <c r="G642" s="7"/>
      <c r="H642" s="8" t="s">
        <v>736</v>
      </c>
      <c r="I642" s="8"/>
      <c r="J642" s="8"/>
      <c r="K642" s="8"/>
      <c r="L642" s="41" t="s">
        <v>832</v>
      </c>
      <c r="M642" s="42"/>
    </row>
    <row r="643" ht="14.25" spans="1:13">
      <c r="A643" s="6"/>
      <c r="B643" s="7"/>
      <c r="C643" s="7"/>
      <c r="D643" s="7"/>
      <c r="E643" s="17"/>
      <c r="F643" s="17"/>
      <c r="G643" s="17"/>
      <c r="H643" s="8" t="s">
        <v>827</v>
      </c>
      <c r="I643" s="8"/>
      <c r="J643" s="8"/>
      <c r="K643" s="8"/>
      <c r="L643" s="41">
        <v>91</v>
      </c>
      <c r="M643" s="42"/>
    </row>
    <row r="644" ht="14.25" spans="1:13">
      <c r="A644" s="6"/>
      <c r="B644" s="7"/>
      <c r="C644" s="7"/>
      <c r="D644" s="7"/>
      <c r="E644" s="7" t="s">
        <v>608</v>
      </c>
      <c r="F644" s="7"/>
      <c r="G644" s="7"/>
      <c r="H644" s="8" t="s">
        <v>822</v>
      </c>
      <c r="I644" s="8"/>
      <c r="J644" s="8"/>
      <c r="K644" s="8"/>
      <c r="L644" s="43"/>
      <c r="M644" s="42"/>
    </row>
    <row r="645" ht="14.25" spans="1:13">
      <c r="A645" s="6"/>
      <c r="B645" s="7"/>
      <c r="C645" s="7"/>
      <c r="D645" s="7"/>
      <c r="E645" s="7" t="s">
        <v>613</v>
      </c>
      <c r="F645" s="7"/>
      <c r="G645" s="7"/>
      <c r="H645" s="8" t="s">
        <v>741</v>
      </c>
      <c r="I645" s="8"/>
      <c r="J645" s="8"/>
      <c r="K645" s="8"/>
      <c r="L645" s="43">
        <v>1</v>
      </c>
      <c r="M645" s="42"/>
    </row>
    <row r="646" ht="14.25" spans="1:13">
      <c r="A646" s="6"/>
      <c r="B646" s="7"/>
      <c r="C646" s="7"/>
      <c r="D646" s="7"/>
      <c r="E646" s="7" t="s">
        <v>615</v>
      </c>
      <c r="F646" s="7"/>
      <c r="G646" s="7"/>
      <c r="H646" s="8" t="s">
        <v>713</v>
      </c>
      <c r="I646" s="8"/>
      <c r="J646" s="8"/>
      <c r="K646" s="8"/>
      <c r="L646" s="41" t="s">
        <v>832</v>
      </c>
      <c r="M646" s="42"/>
    </row>
    <row r="647" ht="14.25" spans="1:13">
      <c r="A647" s="6"/>
      <c r="B647" s="7"/>
      <c r="C647" s="7" t="s">
        <v>686</v>
      </c>
      <c r="D647" s="7"/>
      <c r="E647" s="7" t="s">
        <v>619</v>
      </c>
      <c r="F647" s="7"/>
      <c r="G647" s="7"/>
      <c r="H647" s="8" t="s">
        <v>691</v>
      </c>
      <c r="I647" s="8"/>
      <c r="J647" s="8"/>
      <c r="K647" s="8"/>
      <c r="L647" s="8" t="s">
        <v>832</v>
      </c>
      <c r="M647" s="8"/>
    </row>
    <row r="648" ht="14.25" spans="1:13">
      <c r="A648" s="6"/>
      <c r="B648" s="7"/>
      <c r="C648" s="7"/>
      <c r="D648" s="7"/>
      <c r="E648" s="7" t="s">
        <v>621</v>
      </c>
      <c r="F648" s="7"/>
      <c r="G648" s="7"/>
      <c r="H648" s="8" t="s">
        <v>833</v>
      </c>
      <c r="I648" s="8"/>
      <c r="J648" s="8"/>
      <c r="K648" s="8"/>
      <c r="L648" s="44">
        <v>1</v>
      </c>
      <c r="M648" s="8"/>
    </row>
    <row r="649" ht="14.25" spans="1:13">
      <c r="A649" s="6"/>
      <c r="B649" s="7"/>
      <c r="C649" s="7"/>
      <c r="D649" s="7"/>
      <c r="E649" s="17"/>
      <c r="F649" s="17"/>
      <c r="G649" s="17"/>
      <c r="H649" s="8" t="s">
        <v>834</v>
      </c>
      <c r="I649" s="8"/>
      <c r="J649" s="8"/>
      <c r="K649" s="42"/>
      <c r="L649" s="44"/>
      <c r="M649" s="42"/>
    </row>
    <row r="650" ht="14.25" spans="1:13">
      <c r="A650" s="6"/>
      <c r="B650" s="7"/>
      <c r="C650" s="7"/>
      <c r="D650" s="7"/>
      <c r="E650" s="7" t="s">
        <v>628</v>
      </c>
      <c r="F650" s="7"/>
      <c r="G650" s="7"/>
      <c r="H650" s="8" t="s">
        <v>835</v>
      </c>
      <c r="I650" s="8"/>
      <c r="J650" s="8"/>
      <c r="K650" s="8"/>
      <c r="L650" s="44"/>
      <c r="M650" s="8"/>
    </row>
    <row r="651" ht="14.25" spans="1:13">
      <c r="A651" s="6"/>
      <c r="B651" s="7"/>
      <c r="C651" s="7"/>
      <c r="D651" s="7"/>
      <c r="E651" s="7" t="s">
        <v>631</v>
      </c>
      <c r="F651" s="7"/>
      <c r="G651" s="7"/>
      <c r="H651" s="8" t="s">
        <v>836</v>
      </c>
      <c r="I651" s="8"/>
      <c r="J651" s="8"/>
      <c r="K651" s="8"/>
      <c r="L651" s="8"/>
      <c r="M651" s="8"/>
    </row>
    <row r="652" ht="14.25" spans="1:13">
      <c r="A652" s="6"/>
      <c r="B652" s="7"/>
      <c r="C652" s="7"/>
      <c r="D652" s="7"/>
      <c r="E652" s="17"/>
      <c r="F652" s="17"/>
      <c r="G652" s="17"/>
      <c r="H652" s="8" t="s">
        <v>834</v>
      </c>
      <c r="I652" s="8"/>
      <c r="J652" s="8"/>
      <c r="K652" s="8"/>
      <c r="L652" s="8"/>
      <c r="M652" s="8"/>
    </row>
    <row r="653" ht="14.25" spans="1:13">
      <c r="A653" s="6"/>
      <c r="B653" s="7"/>
      <c r="C653" s="7"/>
      <c r="D653" s="7"/>
      <c r="E653" s="7" t="s">
        <v>633</v>
      </c>
      <c r="F653" s="7"/>
      <c r="G653" s="7"/>
      <c r="H653" s="8" t="s">
        <v>719</v>
      </c>
      <c r="I653" s="8"/>
      <c r="J653" s="8"/>
      <c r="K653" s="8"/>
      <c r="L653" s="44">
        <v>1</v>
      </c>
      <c r="M653" s="8"/>
    </row>
    <row r="654" ht="14.25" spans="1:13">
      <c r="A654" s="6"/>
      <c r="B654" s="7"/>
      <c r="C654" s="7"/>
      <c r="D654" s="7"/>
      <c r="E654" s="17"/>
      <c r="F654" s="17"/>
      <c r="G654" s="17"/>
      <c r="H654" s="8" t="s">
        <v>696</v>
      </c>
      <c r="I654" s="8"/>
      <c r="J654" s="8"/>
      <c r="K654" s="8"/>
      <c r="L654" s="44">
        <v>1</v>
      </c>
      <c r="M654" s="8"/>
    </row>
    <row r="655" ht="27" spans="1:13">
      <c r="A655" s="2" t="s">
        <v>641</v>
      </c>
      <c r="B655" s="2"/>
      <c r="C655" s="2"/>
      <c r="D655" s="2"/>
      <c r="E655" s="2"/>
      <c r="F655" s="2"/>
      <c r="G655" s="2"/>
      <c r="H655" s="2"/>
      <c r="I655" s="2"/>
      <c r="J655" s="2"/>
      <c r="K655" s="2"/>
      <c r="L655" s="2"/>
      <c r="M655" s="2"/>
    </row>
    <row r="656" ht="20.25" spans="1:13">
      <c r="A656" s="3" t="s">
        <v>642</v>
      </c>
      <c r="B656" s="3"/>
      <c r="C656" s="3"/>
      <c r="D656" s="3"/>
      <c r="E656" s="3"/>
      <c r="F656" s="3"/>
      <c r="G656" s="3"/>
      <c r="H656" s="3"/>
      <c r="I656" s="3"/>
      <c r="J656" s="3"/>
      <c r="K656" s="3"/>
      <c r="L656" s="3"/>
      <c r="M656" s="3"/>
    </row>
    <row r="657" ht="14.25" spans="1:13">
      <c r="A657" s="4" t="s">
        <v>643</v>
      </c>
      <c r="B657" s="4"/>
      <c r="C657" s="4"/>
      <c r="D657" s="4"/>
      <c r="E657" s="5"/>
      <c r="F657" s="5"/>
      <c r="G657" s="5"/>
      <c r="H657" s="5"/>
      <c r="I657" s="39" t="s">
        <v>570</v>
      </c>
      <c r="J657" s="39"/>
      <c r="K657" s="39"/>
      <c r="L657" s="39"/>
      <c r="M657" s="5"/>
    </row>
    <row r="658" ht="14.25" spans="1:13">
      <c r="A658" s="6" t="s">
        <v>644</v>
      </c>
      <c r="B658" s="7" t="s">
        <v>312</v>
      </c>
      <c r="C658" s="7"/>
      <c r="D658" s="7" t="s">
        <v>358</v>
      </c>
      <c r="E658" s="7"/>
      <c r="F658" s="7"/>
      <c r="G658" s="7"/>
      <c r="H658" s="7"/>
      <c r="I658" s="7"/>
      <c r="J658" s="7"/>
      <c r="K658" s="7"/>
      <c r="L658" s="7"/>
      <c r="M658" s="7"/>
    </row>
    <row r="659" ht="14.25" spans="1:13">
      <c r="A659" s="6"/>
      <c r="B659" s="7" t="s">
        <v>646</v>
      </c>
      <c r="C659" s="7"/>
      <c r="D659" s="7" t="s">
        <v>647</v>
      </c>
      <c r="E659" s="7"/>
      <c r="F659" s="7"/>
      <c r="G659" s="7"/>
      <c r="H659" s="7"/>
      <c r="I659" s="7"/>
      <c r="J659" s="7"/>
      <c r="K659" s="7"/>
      <c r="L659" s="7"/>
      <c r="M659" s="7"/>
    </row>
    <row r="660" ht="14.25" spans="1:13">
      <c r="A660" s="6"/>
      <c r="B660" s="7" t="s">
        <v>648</v>
      </c>
      <c r="C660" s="7"/>
      <c r="D660" s="8" t="s">
        <v>649</v>
      </c>
      <c r="E660" s="8"/>
      <c r="F660" s="8"/>
      <c r="G660" s="7" t="s">
        <v>650</v>
      </c>
      <c r="H660" s="7"/>
      <c r="I660" s="7"/>
      <c r="J660" s="7" t="s">
        <v>651</v>
      </c>
      <c r="K660" s="7"/>
      <c r="L660" s="7"/>
      <c r="M660" s="7"/>
    </row>
    <row r="661" ht="14.25" spans="1:13">
      <c r="A661" s="6"/>
      <c r="B661" s="7" t="s">
        <v>652</v>
      </c>
      <c r="C661" s="7"/>
      <c r="D661" s="7" t="s">
        <v>701</v>
      </c>
      <c r="E661" s="7"/>
      <c r="F661" s="7"/>
      <c r="G661" s="7" t="s">
        <v>576</v>
      </c>
      <c r="H661" s="7"/>
      <c r="I661" s="7"/>
      <c r="J661" s="7" t="s">
        <v>702</v>
      </c>
      <c r="K661" s="7"/>
      <c r="L661" s="7"/>
      <c r="M661" s="7"/>
    </row>
    <row r="662" ht="14.25" spans="1:13">
      <c r="A662" s="6"/>
      <c r="B662" s="7" t="s">
        <v>574</v>
      </c>
      <c r="C662" s="7"/>
      <c r="D662" s="7" t="s">
        <v>575</v>
      </c>
      <c r="E662" s="7"/>
      <c r="F662" s="7"/>
      <c r="G662" s="7" t="s">
        <v>576</v>
      </c>
      <c r="H662" s="7"/>
      <c r="I662" s="7"/>
      <c r="J662" s="7">
        <v>13974053750</v>
      </c>
      <c r="K662" s="7"/>
      <c r="L662" s="7"/>
      <c r="M662" s="7"/>
    </row>
    <row r="663" ht="14.25" spans="1:13">
      <c r="A663" s="6"/>
      <c r="B663" s="7" t="s">
        <v>656</v>
      </c>
      <c r="C663" s="7"/>
      <c r="D663" s="8" t="s">
        <v>703</v>
      </c>
      <c r="E663" s="8"/>
      <c r="F663" s="8"/>
      <c r="G663" s="8"/>
      <c r="H663" s="8"/>
      <c r="I663" s="8"/>
      <c r="J663" s="8"/>
      <c r="K663" s="8"/>
      <c r="L663" s="8"/>
      <c r="M663" s="8"/>
    </row>
    <row r="664" ht="14.25" spans="1:13">
      <c r="A664" s="6"/>
      <c r="B664" s="7" t="s">
        <v>658</v>
      </c>
      <c r="C664" s="7"/>
      <c r="D664" s="8" t="s">
        <v>837</v>
      </c>
      <c r="E664" s="8"/>
      <c r="F664" s="8"/>
      <c r="G664" s="8"/>
      <c r="H664" s="8"/>
      <c r="I664" s="8"/>
      <c r="J664" s="8"/>
      <c r="K664" s="8"/>
      <c r="L664" s="8"/>
      <c r="M664" s="8"/>
    </row>
    <row r="665" ht="14.25" spans="1:13">
      <c r="A665" s="6"/>
      <c r="B665" s="7" t="s">
        <v>659</v>
      </c>
      <c r="C665" s="7"/>
      <c r="D665" s="7" t="s">
        <v>838</v>
      </c>
      <c r="E665" s="7"/>
      <c r="F665" s="7"/>
      <c r="G665" s="7"/>
      <c r="H665" s="7"/>
      <c r="I665" s="7"/>
      <c r="J665" s="7"/>
      <c r="K665" s="7"/>
      <c r="L665" s="7"/>
      <c r="M665" s="7"/>
    </row>
    <row r="666" ht="14.25" spans="1:13">
      <c r="A666" s="6"/>
      <c r="B666" s="7" t="s">
        <v>662</v>
      </c>
      <c r="C666" s="7"/>
      <c r="D666" s="11" t="s">
        <v>663</v>
      </c>
      <c r="E666" s="11"/>
      <c r="F666" s="11" t="s">
        <v>664</v>
      </c>
      <c r="G666" s="11"/>
      <c r="H666" s="11"/>
      <c r="I666" s="11"/>
      <c r="J666" s="11" t="s">
        <v>665</v>
      </c>
      <c r="K666" s="11"/>
      <c r="L666" s="11"/>
      <c r="M666" s="11"/>
    </row>
    <row r="667" ht="14.25" spans="1:13">
      <c r="A667" s="6"/>
      <c r="B667" s="7"/>
      <c r="C667" s="7"/>
      <c r="D667" s="7" t="s">
        <v>666</v>
      </c>
      <c r="E667" s="7"/>
      <c r="F667" s="7">
        <v>8082</v>
      </c>
      <c r="G667" s="7"/>
      <c r="H667" s="7"/>
      <c r="I667" s="7"/>
      <c r="J667" s="7">
        <v>7422</v>
      </c>
      <c r="K667" s="7"/>
      <c r="L667" s="7"/>
      <c r="M667" s="7"/>
    </row>
    <row r="668" ht="14.25" spans="1:13">
      <c r="A668" s="6"/>
      <c r="B668" s="7"/>
      <c r="C668" s="7"/>
      <c r="D668" s="7" t="s">
        <v>667</v>
      </c>
      <c r="E668" s="7"/>
      <c r="F668" s="7"/>
      <c r="G668" s="7"/>
      <c r="H668" s="7"/>
      <c r="I668" s="7"/>
      <c r="J668" s="7"/>
      <c r="K668" s="7"/>
      <c r="L668" s="7"/>
      <c r="M668" s="7"/>
    </row>
    <row r="669" ht="14.25" spans="1:13">
      <c r="A669" s="6"/>
      <c r="B669" s="7"/>
      <c r="C669" s="7"/>
      <c r="D669" s="7" t="s">
        <v>668</v>
      </c>
      <c r="E669" s="7"/>
      <c r="F669" s="7"/>
      <c r="G669" s="7"/>
      <c r="H669" s="7"/>
      <c r="I669" s="7"/>
      <c r="J669" s="7"/>
      <c r="K669" s="7"/>
      <c r="L669" s="7"/>
      <c r="M669" s="7"/>
    </row>
    <row r="670" ht="14.25" spans="1:13">
      <c r="A670" s="6"/>
      <c r="B670" s="7"/>
      <c r="C670" s="7"/>
      <c r="D670" s="7" t="s">
        <v>669</v>
      </c>
      <c r="E670" s="7"/>
      <c r="F670" s="7"/>
      <c r="G670" s="7"/>
      <c r="H670" s="7"/>
      <c r="I670" s="7"/>
      <c r="J670" s="7"/>
      <c r="K670" s="7"/>
      <c r="L670" s="7"/>
      <c r="M670" s="7"/>
    </row>
    <row r="671" ht="14.25" spans="1:13">
      <c r="A671" s="6"/>
      <c r="B671" s="7"/>
      <c r="C671" s="7"/>
      <c r="D671" s="7" t="s">
        <v>670</v>
      </c>
      <c r="E671" s="7"/>
      <c r="F671" s="7"/>
      <c r="G671" s="7"/>
      <c r="H671" s="7"/>
      <c r="I671" s="7"/>
      <c r="J671" s="7"/>
      <c r="K671" s="7"/>
      <c r="L671" s="7"/>
      <c r="M671" s="7"/>
    </row>
    <row r="672" ht="14.25" spans="1:13">
      <c r="A672" s="6"/>
      <c r="B672" s="7" t="s">
        <v>671</v>
      </c>
      <c r="C672" s="7"/>
      <c r="D672" s="7" t="s">
        <v>663</v>
      </c>
      <c r="E672" s="7"/>
      <c r="F672" s="12" t="s">
        <v>672</v>
      </c>
      <c r="G672" s="12"/>
      <c r="H672" s="12"/>
      <c r="I672" s="12" t="s">
        <v>673</v>
      </c>
      <c r="J672" s="12"/>
      <c r="K672" s="12"/>
      <c r="L672" s="12" t="s">
        <v>674</v>
      </c>
      <c r="M672" s="12"/>
    </row>
    <row r="673" ht="14.25" spans="1:13">
      <c r="A673" s="6"/>
      <c r="B673" s="7"/>
      <c r="C673" s="7"/>
      <c r="D673" s="7" t="s">
        <v>666</v>
      </c>
      <c r="E673" s="7"/>
      <c r="F673" s="8">
        <v>8082</v>
      </c>
      <c r="G673" s="8"/>
      <c r="H673" s="8"/>
      <c r="I673" s="8">
        <v>7422</v>
      </c>
      <c r="J673" s="8"/>
      <c r="K673" s="8"/>
      <c r="L673" s="8" t="s">
        <v>675</v>
      </c>
      <c r="M673" s="8"/>
    </row>
    <row r="674" ht="14.25" spans="1:13">
      <c r="A674" s="6"/>
      <c r="B674" s="7"/>
      <c r="C674" s="7"/>
      <c r="D674" s="7"/>
      <c r="E674" s="7"/>
      <c r="F674" s="7"/>
      <c r="G674" s="7"/>
      <c r="H674" s="7"/>
      <c r="I674" s="7"/>
      <c r="J674" s="7"/>
      <c r="K674" s="7"/>
      <c r="L674" s="7"/>
      <c r="M674" s="7"/>
    </row>
    <row r="675" ht="14.25" spans="1:13">
      <c r="A675" s="6"/>
      <c r="B675" s="7"/>
      <c r="C675" s="14" t="s">
        <v>677</v>
      </c>
      <c r="D675" s="14"/>
      <c r="E675" s="14"/>
      <c r="F675" s="14"/>
      <c r="G675" s="14"/>
      <c r="H675" s="11" t="s">
        <v>678</v>
      </c>
      <c r="I675" s="11"/>
      <c r="J675" s="11"/>
      <c r="K675" s="11" t="s">
        <v>679</v>
      </c>
      <c r="L675" s="11"/>
      <c r="M675" s="11"/>
    </row>
    <row r="676" ht="14.25" spans="1:13">
      <c r="A676" s="6"/>
      <c r="B676" s="7"/>
      <c r="C676" s="15" t="s">
        <v>839</v>
      </c>
      <c r="D676" s="15"/>
      <c r="E676" s="15"/>
      <c r="F676" s="15"/>
      <c r="G676" s="15"/>
      <c r="H676" s="7">
        <v>2022.1</v>
      </c>
      <c r="I676" s="7"/>
      <c r="J676" s="7"/>
      <c r="K676" s="7">
        <v>2022.12</v>
      </c>
      <c r="L676" s="7"/>
      <c r="M676" s="7"/>
    </row>
    <row r="677" ht="28.5" spans="1:13">
      <c r="A677" s="6"/>
      <c r="B677" s="16" t="s">
        <v>682</v>
      </c>
      <c r="C677" s="8" t="s">
        <v>840</v>
      </c>
      <c r="D677" s="8"/>
      <c r="E677" s="8"/>
      <c r="F677" s="8"/>
      <c r="G677" s="8"/>
      <c r="H677" s="8"/>
      <c r="I677" s="8"/>
      <c r="J677" s="8"/>
      <c r="K677" s="8"/>
      <c r="L677" s="8"/>
      <c r="M677" s="8"/>
    </row>
    <row r="678" ht="28.5" spans="1:13">
      <c r="A678" s="6"/>
      <c r="B678" s="16" t="s">
        <v>684</v>
      </c>
      <c r="C678" s="8" t="s">
        <v>841</v>
      </c>
      <c r="D678" s="8"/>
      <c r="E678" s="8"/>
      <c r="F678" s="8"/>
      <c r="G678" s="8"/>
      <c r="H678" s="8"/>
      <c r="I678" s="8"/>
      <c r="J678" s="8"/>
      <c r="K678" s="8"/>
      <c r="L678" s="8"/>
      <c r="M678" s="8"/>
    </row>
    <row r="679" ht="14.25" spans="1:13">
      <c r="A679" s="6"/>
      <c r="B679" s="7" t="s">
        <v>685</v>
      </c>
      <c r="C679" s="7" t="s">
        <v>594</v>
      </c>
      <c r="D679" s="7"/>
      <c r="E679" s="7" t="s">
        <v>595</v>
      </c>
      <c r="F679" s="7"/>
      <c r="G679" s="7"/>
      <c r="H679" s="7" t="s">
        <v>596</v>
      </c>
      <c r="I679" s="7"/>
      <c r="J679" s="7"/>
      <c r="K679" s="7"/>
      <c r="L679" s="7" t="s">
        <v>597</v>
      </c>
      <c r="M679" s="7"/>
    </row>
    <row r="680" ht="14.25" spans="1:13">
      <c r="A680" s="6"/>
      <c r="B680" s="7"/>
      <c r="C680" s="7" t="s">
        <v>686</v>
      </c>
      <c r="D680" s="7"/>
      <c r="E680" s="7" t="s">
        <v>599</v>
      </c>
      <c r="F680" s="7"/>
      <c r="G680" s="7"/>
      <c r="H680" s="8" t="s">
        <v>708</v>
      </c>
      <c r="I680" s="8"/>
      <c r="J680" s="8"/>
      <c r="K680" s="8"/>
      <c r="L680" s="41">
        <v>101</v>
      </c>
      <c r="M680" s="62"/>
    </row>
    <row r="681" ht="14.25" spans="1:13">
      <c r="A681" s="6"/>
      <c r="B681" s="7"/>
      <c r="C681" s="7"/>
      <c r="D681" s="7"/>
      <c r="E681" s="17"/>
      <c r="F681" s="17"/>
      <c r="G681" s="17"/>
      <c r="H681" s="8" t="s">
        <v>709</v>
      </c>
      <c r="I681" s="8"/>
      <c r="J681" s="8"/>
      <c r="K681" s="8"/>
      <c r="L681" s="41" t="s">
        <v>842</v>
      </c>
      <c r="M681" s="41"/>
    </row>
    <row r="682" ht="14.25" spans="1:13">
      <c r="A682" s="6"/>
      <c r="B682" s="7"/>
      <c r="C682" s="7"/>
      <c r="D682" s="7"/>
      <c r="E682" s="7" t="s">
        <v>608</v>
      </c>
      <c r="F682" s="7"/>
      <c r="G682" s="7"/>
      <c r="H682" s="8" t="s">
        <v>711</v>
      </c>
      <c r="I682" s="8"/>
      <c r="J682" s="8"/>
      <c r="K682" s="8"/>
      <c r="L682" s="43"/>
      <c r="M682" s="62"/>
    </row>
    <row r="683" ht="14.25" spans="1:13">
      <c r="A683" s="6"/>
      <c r="B683" s="7"/>
      <c r="C683" s="7"/>
      <c r="D683" s="7"/>
      <c r="E683" s="7" t="s">
        <v>613</v>
      </c>
      <c r="F683" s="7"/>
      <c r="G683" s="7"/>
      <c r="H683" s="8" t="s">
        <v>712</v>
      </c>
      <c r="I683" s="8"/>
      <c r="J683" s="8"/>
      <c r="K683" s="8"/>
      <c r="L683" s="43">
        <v>1</v>
      </c>
      <c r="M683" s="62"/>
    </row>
    <row r="684" ht="14.25" spans="1:13">
      <c r="A684" s="6"/>
      <c r="B684" s="7"/>
      <c r="C684" s="7"/>
      <c r="D684" s="7"/>
      <c r="E684" s="7" t="s">
        <v>615</v>
      </c>
      <c r="F684" s="7"/>
      <c r="G684" s="7"/>
      <c r="H684" s="8" t="s">
        <v>713</v>
      </c>
      <c r="I684" s="8"/>
      <c r="J684" s="8"/>
      <c r="K684" s="8"/>
      <c r="L684" s="41" t="s">
        <v>842</v>
      </c>
      <c r="M684" s="62"/>
    </row>
    <row r="685" ht="14.25" spans="1:13">
      <c r="A685" s="6"/>
      <c r="B685" s="7"/>
      <c r="C685" s="7" t="s">
        <v>686</v>
      </c>
      <c r="D685" s="7"/>
      <c r="E685" s="7" t="s">
        <v>619</v>
      </c>
      <c r="F685" s="7"/>
      <c r="G685" s="7"/>
      <c r="H685" s="8" t="s">
        <v>691</v>
      </c>
      <c r="I685" s="8"/>
      <c r="J685" s="8"/>
      <c r="K685" s="8"/>
      <c r="L685" s="41" t="s">
        <v>842</v>
      </c>
      <c r="M685" s="41"/>
    </row>
    <row r="686" ht="14.25" spans="1:13">
      <c r="A686" s="6"/>
      <c r="B686" s="7"/>
      <c r="C686" s="7"/>
      <c r="D686" s="7"/>
      <c r="E686" s="7" t="s">
        <v>621</v>
      </c>
      <c r="F686" s="7"/>
      <c r="G686" s="7"/>
      <c r="H686" s="8" t="s">
        <v>843</v>
      </c>
      <c r="I686" s="8"/>
      <c r="J686" s="8"/>
      <c r="K686" s="8"/>
      <c r="L686" s="43">
        <v>1</v>
      </c>
      <c r="M686" s="41"/>
    </row>
    <row r="687" ht="14.25" spans="1:13">
      <c r="A687" s="6"/>
      <c r="B687" s="7"/>
      <c r="C687" s="7"/>
      <c r="D687" s="7"/>
      <c r="E687" s="7" t="s">
        <v>628</v>
      </c>
      <c r="F687" s="7"/>
      <c r="G687" s="7"/>
      <c r="H687" s="8" t="s">
        <v>844</v>
      </c>
      <c r="I687" s="8"/>
      <c r="J687" s="8"/>
      <c r="K687" s="8"/>
      <c r="L687" s="43">
        <v>1</v>
      </c>
      <c r="M687" s="41"/>
    </row>
    <row r="688" ht="14.25" spans="1:13">
      <c r="A688" s="6"/>
      <c r="B688" s="7"/>
      <c r="C688" s="7"/>
      <c r="D688" s="7"/>
      <c r="E688" s="7" t="s">
        <v>631</v>
      </c>
      <c r="F688" s="7"/>
      <c r="G688" s="7"/>
      <c r="H688" s="8" t="s">
        <v>845</v>
      </c>
      <c r="I688" s="8"/>
      <c r="J688" s="8"/>
      <c r="K688" s="8"/>
      <c r="L688" s="41"/>
      <c r="M688" s="41"/>
    </row>
    <row r="689" ht="14.25" spans="1:13">
      <c r="A689" s="6"/>
      <c r="B689" s="7"/>
      <c r="C689" s="7"/>
      <c r="D689" s="7"/>
      <c r="E689" s="17"/>
      <c r="F689" s="17"/>
      <c r="G689" s="17"/>
      <c r="H689" s="8" t="s">
        <v>718</v>
      </c>
      <c r="I689" s="8"/>
      <c r="J689" s="8"/>
      <c r="K689" s="8"/>
      <c r="L689" s="41"/>
      <c r="M689" s="41"/>
    </row>
    <row r="690" ht="14.25" spans="1:13">
      <c r="A690" s="6"/>
      <c r="B690" s="7"/>
      <c r="C690" s="7"/>
      <c r="D690" s="7"/>
      <c r="E690" s="7" t="s">
        <v>633</v>
      </c>
      <c r="F690" s="7"/>
      <c r="G690" s="7"/>
      <c r="H690" s="8" t="s">
        <v>719</v>
      </c>
      <c r="I690" s="8"/>
      <c r="J690" s="8"/>
      <c r="K690" s="8"/>
      <c r="L690" s="43">
        <v>1</v>
      </c>
      <c r="M690" s="41"/>
    </row>
    <row r="691" ht="14.25" spans="1:13">
      <c r="A691" s="6"/>
      <c r="B691" s="7"/>
      <c r="C691" s="7"/>
      <c r="D691" s="7"/>
      <c r="E691" s="17"/>
      <c r="F691" s="17"/>
      <c r="G691" s="17"/>
      <c r="H691" s="8" t="s">
        <v>696</v>
      </c>
      <c r="I691" s="8"/>
      <c r="J691" s="8"/>
      <c r="K691" s="8"/>
      <c r="L691" s="43">
        <v>1</v>
      </c>
      <c r="M691" s="41"/>
    </row>
    <row r="692" ht="27" spans="1:13">
      <c r="A692" s="2" t="s">
        <v>641</v>
      </c>
      <c r="B692" s="2"/>
      <c r="C692" s="2"/>
      <c r="D692" s="2"/>
      <c r="E692" s="2"/>
      <c r="F692" s="2"/>
      <c r="G692" s="2"/>
      <c r="H692" s="2"/>
      <c r="I692" s="2"/>
      <c r="J692" s="2"/>
      <c r="K692" s="2"/>
      <c r="L692" s="2"/>
      <c r="M692" s="2"/>
    </row>
    <row r="693" ht="20.25" spans="1:13">
      <c r="A693" s="3" t="s">
        <v>642</v>
      </c>
      <c r="B693" s="3"/>
      <c r="C693" s="3"/>
      <c r="D693" s="3"/>
      <c r="E693" s="3"/>
      <c r="F693" s="3"/>
      <c r="G693" s="3"/>
      <c r="H693" s="3"/>
      <c r="I693" s="3"/>
      <c r="J693" s="3"/>
      <c r="K693" s="3"/>
      <c r="L693" s="3"/>
      <c r="M693" s="3"/>
    </row>
    <row r="694" ht="14.25" spans="1:13">
      <c r="A694" s="4" t="s">
        <v>643</v>
      </c>
      <c r="B694" s="4"/>
      <c r="C694" s="4"/>
      <c r="D694" s="4"/>
      <c r="E694" s="5"/>
      <c r="F694" s="5"/>
      <c r="G694" s="5"/>
      <c r="H694" s="5"/>
      <c r="I694" s="39" t="s">
        <v>570</v>
      </c>
      <c r="J694" s="39"/>
      <c r="K694" s="39"/>
      <c r="L694" s="39"/>
      <c r="M694" s="5"/>
    </row>
    <row r="695" ht="14.25" spans="1:13">
      <c r="A695" s="6" t="s">
        <v>644</v>
      </c>
      <c r="B695" s="7" t="s">
        <v>312</v>
      </c>
      <c r="C695" s="7"/>
      <c r="D695" s="7" t="s">
        <v>340</v>
      </c>
      <c r="E695" s="7"/>
      <c r="F695" s="7"/>
      <c r="G695" s="7"/>
      <c r="H695" s="7"/>
      <c r="I695" s="7"/>
      <c r="J695" s="7"/>
      <c r="K695" s="7"/>
      <c r="L695" s="7"/>
      <c r="M695" s="7"/>
    </row>
    <row r="696" ht="14.25" spans="1:13">
      <c r="A696" s="6"/>
      <c r="B696" s="7" t="s">
        <v>646</v>
      </c>
      <c r="C696" s="7"/>
      <c r="D696" s="7" t="s">
        <v>647</v>
      </c>
      <c r="E696" s="7"/>
      <c r="F696" s="7"/>
      <c r="G696" s="7"/>
      <c r="H696" s="7"/>
      <c r="I696" s="7"/>
      <c r="J696" s="7"/>
      <c r="K696" s="7"/>
      <c r="L696" s="7"/>
      <c r="M696" s="7"/>
    </row>
    <row r="697" ht="14.25" spans="1:13">
      <c r="A697" s="6"/>
      <c r="B697" s="7" t="s">
        <v>648</v>
      </c>
      <c r="C697" s="7"/>
      <c r="D697" s="8" t="s">
        <v>649</v>
      </c>
      <c r="E697" s="8"/>
      <c r="F697" s="8"/>
      <c r="G697" s="7" t="s">
        <v>650</v>
      </c>
      <c r="H697" s="7"/>
      <c r="I697" s="7"/>
      <c r="J697" s="7" t="s">
        <v>651</v>
      </c>
      <c r="K697" s="7"/>
      <c r="L697" s="7"/>
      <c r="M697" s="7"/>
    </row>
    <row r="698" ht="14.25" spans="1:13">
      <c r="A698" s="6"/>
      <c r="B698" s="7" t="s">
        <v>652</v>
      </c>
      <c r="C698" s="7"/>
      <c r="D698" s="7" t="s">
        <v>846</v>
      </c>
      <c r="E698" s="7"/>
      <c r="F698" s="7"/>
      <c r="G698" s="7" t="s">
        <v>576</v>
      </c>
      <c r="H698" s="7"/>
      <c r="I698" s="7"/>
      <c r="J698" s="7" t="s">
        <v>702</v>
      </c>
      <c r="K698" s="7"/>
      <c r="L698" s="7"/>
      <c r="M698" s="7"/>
    </row>
    <row r="699" ht="14.25" spans="1:13">
      <c r="A699" s="6"/>
      <c r="B699" s="7" t="s">
        <v>574</v>
      </c>
      <c r="C699" s="7"/>
      <c r="D699" s="7" t="s">
        <v>847</v>
      </c>
      <c r="E699" s="7"/>
      <c r="F699" s="7"/>
      <c r="G699" s="7" t="s">
        <v>576</v>
      </c>
      <c r="H699" s="7"/>
      <c r="I699" s="7"/>
      <c r="J699" s="7" t="s">
        <v>848</v>
      </c>
      <c r="K699" s="7"/>
      <c r="L699" s="7"/>
      <c r="M699" s="7"/>
    </row>
    <row r="700" ht="14.25" spans="1:13">
      <c r="A700" s="6"/>
      <c r="B700" s="7" t="s">
        <v>656</v>
      </c>
      <c r="C700" s="7"/>
      <c r="D700" s="8" t="s">
        <v>703</v>
      </c>
      <c r="E700" s="8"/>
      <c r="F700" s="8"/>
      <c r="G700" s="8"/>
      <c r="H700" s="8"/>
      <c r="I700" s="8"/>
      <c r="J700" s="8"/>
      <c r="K700" s="8"/>
      <c r="L700" s="8"/>
      <c r="M700" s="8"/>
    </row>
    <row r="701" ht="14.25" spans="1:13">
      <c r="A701" s="6"/>
      <c r="B701" s="7" t="s">
        <v>658</v>
      </c>
      <c r="C701" s="7"/>
      <c r="D701" s="8" t="s">
        <v>849</v>
      </c>
      <c r="E701" s="8"/>
      <c r="F701" s="8"/>
      <c r="G701" s="8"/>
      <c r="H701" s="8"/>
      <c r="I701" s="8"/>
      <c r="J701" s="8"/>
      <c r="K701" s="8"/>
      <c r="L701" s="8"/>
      <c r="M701" s="8"/>
    </row>
    <row r="702" ht="14.25" spans="1:13">
      <c r="A702" s="6"/>
      <c r="B702" s="7" t="s">
        <v>659</v>
      </c>
      <c r="C702" s="7"/>
      <c r="D702" s="8" t="s">
        <v>850</v>
      </c>
      <c r="E702" s="8"/>
      <c r="F702" s="8"/>
      <c r="G702" s="8"/>
      <c r="H702" s="8"/>
      <c r="I702" s="8"/>
      <c r="J702" s="8"/>
      <c r="K702" s="8"/>
      <c r="L702" s="8"/>
      <c r="M702" s="8"/>
    </row>
    <row r="703" ht="14.25" spans="1:13">
      <c r="A703" s="6"/>
      <c r="B703" s="7" t="s">
        <v>662</v>
      </c>
      <c r="C703" s="7"/>
      <c r="D703" s="11" t="s">
        <v>663</v>
      </c>
      <c r="E703" s="11"/>
      <c r="F703" s="11" t="s">
        <v>664</v>
      </c>
      <c r="G703" s="11"/>
      <c r="H703" s="11"/>
      <c r="I703" s="11"/>
      <c r="J703" s="11" t="s">
        <v>665</v>
      </c>
      <c r="K703" s="11"/>
      <c r="L703" s="11"/>
      <c r="M703" s="11"/>
    </row>
    <row r="704" ht="14.25" spans="1:13">
      <c r="A704" s="6"/>
      <c r="B704" s="7"/>
      <c r="C704" s="7"/>
      <c r="D704" s="7" t="s">
        <v>666</v>
      </c>
      <c r="E704" s="7"/>
      <c r="F704" s="7">
        <v>50</v>
      </c>
      <c r="G704" s="7"/>
      <c r="H704" s="7"/>
      <c r="I704" s="7"/>
      <c r="J704" s="7">
        <v>50</v>
      </c>
      <c r="K704" s="7"/>
      <c r="L704" s="7"/>
      <c r="M704" s="7"/>
    </row>
    <row r="705" ht="14.25" spans="1:13">
      <c r="A705" s="6"/>
      <c r="B705" s="7"/>
      <c r="C705" s="7"/>
      <c r="D705" s="7" t="s">
        <v>667</v>
      </c>
      <c r="E705" s="7"/>
      <c r="F705" s="7"/>
      <c r="G705" s="7"/>
      <c r="H705" s="7"/>
      <c r="I705" s="7"/>
      <c r="J705" s="7"/>
      <c r="K705" s="7"/>
      <c r="L705" s="7"/>
      <c r="M705" s="7"/>
    </row>
    <row r="706" ht="14.25" spans="1:13">
      <c r="A706" s="6"/>
      <c r="B706" s="7"/>
      <c r="C706" s="7"/>
      <c r="D706" s="7" t="s">
        <v>668</v>
      </c>
      <c r="E706" s="7"/>
      <c r="F706" s="8"/>
      <c r="G706" s="8"/>
      <c r="H706" s="8"/>
      <c r="I706" s="8"/>
      <c r="J706" s="7"/>
      <c r="K706" s="7"/>
      <c r="L706" s="7"/>
      <c r="M706" s="7"/>
    </row>
    <row r="707" ht="14.25" spans="1:13">
      <c r="A707" s="6"/>
      <c r="B707" s="7"/>
      <c r="C707" s="7"/>
      <c r="D707" s="7" t="s">
        <v>669</v>
      </c>
      <c r="E707" s="7"/>
      <c r="F707" s="7"/>
      <c r="G707" s="7"/>
      <c r="H707" s="7"/>
      <c r="I707" s="7"/>
      <c r="J707" s="7"/>
      <c r="K707" s="7"/>
      <c r="L707" s="7"/>
      <c r="M707" s="7"/>
    </row>
    <row r="708" ht="14.25" spans="1:13">
      <c r="A708" s="6"/>
      <c r="B708" s="7"/>
      <c r="C708" s="7"/>
      <c r="D708" s="7" t="s">
        <v>670</v>
      </c>
      <c r="E708" s="7"/>
      <c r="F708" s="7"/>
      <c r="G708" s="7"/>
      <c r="H708" s="7"/>
      <c r="I708" s="7"/>
      <c r="J708" s="7"/>
      <c r="K708" s="7"/>
      <c r="L708" s="7"/>
      <c r="M708" s="7"/>
    </row>
    <row r="709" ht="14.25" spans="1:13">
      <c r="A709" s="6"/>
      <c r="B709" s="7" t="s">
        <v>671</v>
      </c>
      <c r="C709" s="7"/>
      <c r="D709" s="7" t="s">
        <v>663</v>
      </c>
      <c r="E709" s="7"/>
      <c r="F709" s="12" t="s">
        <v>672</v>
      </c>
      <c r="G709" s="12"/>
      <c r="H709" s="12"/>
      <c r="I709" s="63" t="s">
        <v>673</v>
      </c>
      <c r="J709" s="63"/>
      <c r="K709" s="63"/>
      <c r="L709" s="63" t="s">
        <v>674</v>
      </c>
      <c r="M709" s="63"/>
    </row>
    <row r="710" ht="14.25" spans="1:13">
      <c r="A710" s="6"/>
      <c r="B710" s="7"/>
      <c r="C710" s="7"/>
      <c r="D710" s="7" t="s">
        <v>666</v>
      </c>
      <c r="E710" s="7"/>
      <c r="F710" s="8">
        <v>50</v>
      </c>
      <c r="G710" s="8"/>
      <c r="H710" s="8"/>
      <c r="I710" s="8">
        <v>50</v>
      </c>
      <c r="J710" s="8"/>
      <c r="K710" s="8"/>
      <c r="L710" s="8" t="s">
        <v>675</v>
      </c>
      <c r="M710" s="8"/>
    </row>
    <row r="711" ht="14.25" spans="1:13">
      <c r="A711" s="6"/>
      <c r="B711" s="7"/>
      <c r="C711" s="7"/>
      <c r="D711" s="7"/>
      <c r="E711" s="7"/>
      <c r="F711" s="7"/>
      <c r="G711" s="7"/>
      <c r="H711" s="7"/>
      <c r="I711" s="7"/>
      <c r="J711" s="7"/>
      <c r="K711" s="7"/>
      <c r="L711" s="7"/>
      <c r="M711" s="7"/>
    </row>
    <row r="712" ht="14.25" spans="1:13">
      <c r="A712" s="6"/>
      <c r="B712" s="7"/>
      <c r="C712" s="14" t="s">
        <v>677</v>
      </c>
      <c r="D712" s="14"/>
      <c r="E712" s="14"/>
      <c r="F712" s="14"/>
      <c r="G712" s="14"/>
      <c r="H712" s="11" t="s">
        <v>678</v>
      </c>
      <c r="I712" s="11"/>
      <c r="J712" s="11"/>
      <c r="K712" s="11" t="s">
        <v>679</v>
      </c>
      <c r="L712" s="11"/>
      <c r="M712" s="11"/>
    </row>
    <row r="713" ht="14.25" spans="1:13">
      <c r="A713" s="6"/>
      <c r="B713" s="7"/>
      <c r="C713" s="15" t="s">
        <v>340</v>
      </c>
      <c r="D713" s="15"/>
      <c r="E713" s="15"/>
      <c r="F713" s="15"/>
      <c r="G713" s="15"/>
      <c r="H713" s="7">
        <v>2022.1</v>
      </c>
      <c r="I713" s="7"/>
      <c r="J713" s="7"/>
      <c r="K713" s="7">
        <v>2022.12</v>
      </c>
      <c r="L713" s="7"/>
      <c r="M713" s="7"/>
    </row>
    <row r="714" ht="28.5" spans="1:13">
      <c r="A714" s="6"/>
      <c r="B714" s="16" t="s">
        <v>682</v>
      </c>
      <c r="C714" s="8" t="s">
        <v>851</v>
      </c>
      <c r="D714" s="8"/>
      <c r="E714" s="8"/>
      <c r="F714" s="8"/>
      <c r="G714" s="8"/>
      <c r="H714" s="8"/>
      <c r="I714" s="8"/>
      <c r="J714" s="8"/>
      <c r="K714" s="8"/>
      <c r="L714" s="8"/>
      <c r="M714" s="8"/>
    </row>
    <row r="715" ht="28.5" spans="1:13">
      <c r="A715" s="6"/>
      <c r="B715" s="16" t="s">
        <v>684</v>
      </c>
      <c r="C715" s="8" t="s">
        <v>852</v>
      </c>
      <c r="D715" s="8"/>
      <c r="E715" s="8"/>
      <c r="F715" s="8"/>
      <c r="G715" s="8"/>
      <c r="H715" s="8"/>
      <c r="I715" s="8"/>
      <c r="J715" s="8"/>
      <c r="K715" s="8"/>
      <c r="L715" s="8"/>
      <c r="M715" s="8"/>
    </row>
    <row r="716" ht="14.25" spans="1:13">
      <c r="A716" s="6"/>
      <c r="B716" s="7" t="s">
        <v>685</v>
      </c>
      <c r="C716" s="7" t="s">
        <v>594</v>
      </c>
      <c r="D716" s="7"/>
      <c r="E716" s="7" t="s">
        <v>595</v>
      </c>
      <c r="F716" s="7"/>
      <c r="G716" s="7"/>
      <c r="H716" s="7" t="s">
        <v>596</v>
      </c>
      <c r="I716" s="7"/>
      <c r="J716" s="7"/>
      <c r="K716" s="7"/>
      <c r="L716" s="7" t="s">
        <v>597</v>
      </c>
      <c r="M716" s="7"/>
    </row>
    <row r="717" ht="14.25" spans="1:13">
      <c r="A717" s="6"/>
      <c r="B717" s="7"/>
      <c r="C717" s="7" t="s">
        <v>686</v>
      </c>
      <c r="D717" s="7"/>
      <c r="E717" s="7" t="s">
        <v>599</v>
      </c>
      <c r="F717" s="7"/>
      <c r="G717" s="7"/>
      <c r="H717" s="8" t="s">
        <v>853</v>
      </c>
      <c r="I717" s="8"/>
      <c r="J717" s="8"/>
      <c r="K717" s="8"/>
      <c r="L717" s="41">
        <v>21</v>
      </c>
      <c r="M717" s="42"/>
    </row>
    <row r="718" ht="14.25" spans="1:13">
      <c r="A718" s="6"/>
      <c r="B718" s="7"/>
      <c r="C718" s="7"/>
      <c r="D718" s="7"/>
      <c r="E718" s="7" t="s">
        <v>608</v>
      </c>
      <c r="F718" s="7"/>
      <c r="G718" s="7"/>
      <c r="H718" s="8" t="s">
        <v>854</v>
      </c>
      <c r="I718" s="8"/>
      <c r="J718" s="8"/>
      <c r="K718" s="8"/>
      <c r="L718" s="43"/>
      <c r="M718" s="42"/>
    </row>
    <row r="719" ht="14.25" spans="1:13">
      <c r="A719" s="6"/>
      <c r="B719" s="7"/>
      <c r="C719" s="7"/>
      <c r="D719" s="7"/>
      <c r="E719" s="7" t="s">
        <v>613</v>
      </c>
      <c r="F719" s="7"/>
      <c r="G719" s="7"/>
      <c r="H719" s="8" t="s">
        <v>712</v>
      </c>
      <c r="I719" s="8"/>
      <c r="J719" s="8"/>
      <c r="K719" s="8"/>
      <c r="L719" s="43" t="s">
        <v>793</v>
      </c>
      <c r="M719" s="42"/>
    </row>
    <row r="720" ht="14.25" spans="1:13">
      <c r="A720" s="6"/>
      <c r="B720" s="7"/>
      <c r="C720" s="7"/>
      <c r="D720" s="7"/>
      <c r="E720" s="7" t="s">
        <v>615</v>
      </c>
      <c r="F720" s="7"/>
      <c r="G720" s="7"/>
      <c r="H720" s="8" t="s">
        <v>713</v>
      </c>
      <c r="I720" s="8"/>
      <c r="J720" s="8"/>
      <c r="K720" s="8"/>
      <c r="L720" s="41" t="s">
        <v>855</v>
      </c>
      <c r="M720" s="42"/>
    </row>
    <row r="721" ht="14.25" spans="1:13">
      <c r="A721" s="6"/>
      <c r="B721" s="7"/>
      <c r="C721" s="7" t="s">
        <v>686</v>
      </c>
      <c r="D721" s="7"/>
      <c r="E721" s="7" t="s">
        <v>619</v>
      </c>
      <c r="F721" s="7"/>
      <c r="G721" s="7"/>
      <c r="H721" s="8"/>
      <c r="I721" s="8"/>
      <c r="J721" s="8"/>
      <c r="K721" s="8"/>
      <c r="L721" s="8"/>
      <c r="M721" s="8"/>
    </row>
    <row r="722" ht="14.25" spans="1:13">
      <c r="A722" s="6"/>
      <c r="B722" s="7"/>
      <c r="C722" s="7"/>
      <c r="D722" s="7"/>
      <c r="E722" s="7" t="s">
        <v>621</v>
      </c>
      <c r="F722" s="7"/>
      <c r="G722" s="7"/>
      <c r="H722" s="8" t="s">
        <v>795</v>
      </c>
      <c r="I722" s="8"/>
      <c r="J722" s="8"/>
      <c r="K722" s="8"/>
      <c r="L722" s="44"/>
      <c r="M722" s="8"/>
    </row>
    <row r="723" ht="14.25" spans="1:13">
      <c r="A723" s="6"/>
      <c r="B723" s="7"/>
      <c r="C723" s="7"/>
      <c r="D723" s="7"/>
      <c r="E723" s="7" t="s">
        <v>628</v>
      </c>
      <c r="F723" s="7"/>
      <c r="G723" s="7"/>
      <c r="H723" s="8" t="s">
        <v>694</v>
      </c>
      <c r="I723" s="8"/>
      <c r="J723" s="8"/>
      <c r="K723" s="8"/>
      <c r="L723" s="44"/>
      <c r="M723" s="8"/>
    </row>
    <row r="724" ht="14.25" spans="1:13">
      <c r="A724" s="6"/>
      <c r="B724" s="7"/>
      <c r="C724" s="7"/>
      <c r="D724" s="7"/>
      <c r="E724" s="7" t="s">
        <v>631</v>
      </c>
      <c r="F724" s="7"/>
      <c r="G724" s="7"/>
      <c r="H724" s="8" t="s">
        <v>856</v>
      </c>
      <c r="I724" s="8"/>
      <c r="J724" s="8"/>
      <c r="K724" s="8"/>
      <c r="L724" s="8"/>
      <c r="M724" s="8"/>
    </row>
    <row r="725" ht="14.25" spans="1:13">
      <c r="A725" s="6"/>
      <c r="B725" s="7"/>
      <c r="C725" s="7"/>
      <c r="D725" s="7"/>
      <c r="E725" s="17"/>
      <c r="F725" s="17"/>
      <c r="G725" s="17"/>
      <c r="H725" s="8" t="s">
        <v>718</v>
      </c>
      <c r="I725" s="8"/>
      <c r="J725" s="8"/>
      <c r="K725" s="8"/>
      <c r="L725" s="8"/>
      <c r="M725" s="8"/>
    </row>
    <row r="726" ht="14.25" spans="1:13">
      <c r="A726" s="6"/>
      <c r="B726" s="7"/>
      <c r="C726" s="7"/>
      <c r="D726" s="7"/>
      <c r="E726" s="7" t="s">
        <v>633</v>
      </c>
      <c r="F726" s="7"/>
      <c r="G726" s="7"/>
      <c r="H726" s="8" t="s">
        <v>696</v>
      </c>
      <c r="I726" s="8"/>
      <c r="J726" s="8"/>
      <c r="K726" s="8"/>
      <c r="L726" s="44">
        <v>1</v>
      </c>
      <c r="M726" s="8"/>
    </row>
    <row r="727" ht="27" spans="1:13">
      <c r="A727" s="2" t="s">
        <v>641</v>
      </c>
      <c r="B727" s="2"/>
      <c r="C727" s="2"/>
      <c r="D727" s="2"/>
      <c r="E727" s="2"/>
      <c r="F727" s="2"/>
      <c r="G727" s="2"/>
      <c r="H727" s="2"/>
      <c r="I727" s="2"/>
      <c r="J727" s="2"/>
      <c r="K727" s="2"/>
      <c r="L727" s="2"/>
      <c r="M727" s="2"/>
    </row>
    <row r="728" ht="20.25" spans="1:13">
      <c r="A728" s="3" t="s">
        <v>642</v>
      </c>
      <c r="B728" s="3"/>
      <c r="C728" s="3"/>
      <c r="D728" s="3"/>
      <c r="E728" s="3"/>
      <c r="F728" s="3"/>
      <c r="G728" s="3"/>
      <c r="H728" s="3"/>
      <c r="I728" s="3"/>
      <c r="J728" s="3"/>
      <c r="K728" s="3"/>
      <c r="L728" s="3"/>
      <c r="M728" s="3"/>
    </row>
    <row r="729" ht="14.25" spans="1:13">
      <c r="A729" s="4" t="s">
        <v>643</v>
      </c>
      <c r="B729" s="4"/>
      <c r="C729" s="4"/>
      <c r="D729" s="4"/>
      <c r="E729" s="5"/>
      <c r="F729" s="5"/>
      <c r="G729" s="5"/>
      <c r="H729" s="5"/>
      <c r="I729" s="39" t="s">
        <v>570</v>
      </c>
      <c r="J729" s="39"/>
      <c r="K729" s="39"/>
      <c r="L729" s="39"/>
      <c r="M729" s="5"/>
    </row>
    <row r="730" ht="14.25" spans="1:13">
      <c r="A730" s="6" t="s">
        <v>644</v>
      </c>
      <c r="B730" s="7" t="s">
        <v>312</v>
      </c>
      <c r="C730" s="7"/>
      <c r="D730" s="7" t="s">
        <v>349</v>
      </c>
      <c r="E730" s="7"/>
      <c r="F730" s="7"/>
      <c r="G730" s="7"/>
      <c r="H730" s="7"/>
      <c r="I730" s="7"/>
      <c r="J730" s="7"/>
      <c r="K730" s="7"/>
      <c r="L730" s="7"/>
      <c r="M730" s="7"/>
    </row>
    <row r="731" ht="14.25" spans="1:13">
      <c r="A731" s="6"/>
      <c r="B731" s="7" t="s">
        <v>646</v>
      </c>
      <c r="C731" s="7"/>
      <c r="D731" s="7" t="s">
        <v>647</v>
      </c>
      <c r="E731" s="7"/>
      <c r="F731" s="7"/>
      <c r="G731" s="7"/>
      <c r="H731" s="7"/>
      <c r="I731" s="7"/>
      <c r="J731" s="7"/>
      <c r="K731" s="7"/>
      <c r="L731" s="7"/>
      <c r="M731" s="7"/>
    </row>
    <row r="732" ht="14.25" spans="1:13">
      <c r="A732" s="6"/>
      <c r="B732" s="7" t="s">
        <v>648</v>
      </c>
      <c r="C732" s="7"/>
      <c r="D732" s="8" t="s">
        <v>649</v>
      </c>
      <c r="E732" s="8"/>
      <c r="F732" s="8"/>
      <c r="G732" s="7" t="s">
        <v>650</v>
      </c>
      <c r="H732" s="7"/>
      <c r="I732" s="7"/>
      <c r="J732" s="7" t="s">
        <v>651</v>
      </c>
      <c r="K732" s="7"/>
      <c r="L732" s="7"/>
      <c r="M732" s="7"/>
    </row>
    <row r="733" ht="14.25" spans="1:13">
      <c r="A733" s="6"/>
      <c r="B733" s="7" t="s">
        <v>652</v>
      </c>
      <c r="C733" s="7"/>
      <c r="D733" s="7" t="s">
        <v>701</v>
      </c>
      <c r="E733" s="7"/>
      <c r="F733" s="7"/>
      <c r="G733" s="7" t="s">
        <v>576</v>
      </c>
      <c r="H733" s="7"/>
      <c r="I733" s="7"/>
      <c r="J733" s="7" t="s">
        <v>702</v>
      </c>
      <c r="K733" s="7"/>
      <c r="L733" s="7"/>
      <c r="M733" s="7"/>
    </row>
    <row r="734" ht="14.25" spans="1:13">
      <c r="A734" s="6"/>
      <c r="B734" s="7" t="s">
        <v>574</v>
      </c>
      <c r="C734" s="7"/>
      <c r="D734" s="7" t="s">
        <v>575</v>
      </c>
      <c r="E734" s="7"/>
      <c r="F734" s="7"/>
      <c r="G734" s="7" t="s">
        <v>576</v>
      </c>
      <c r="H734" s="7"/>
      <c r="I734" s="7"/>
      <c r="J734" s="7" t="s">
        <v>848</v>
      </c>
      <c r="K734" s="7"/>
      <c r="L734" s="7"/>
      <c r="M734" s="7"/>
    </row>
    <row r="735" ht="14.25" spans="1:13">
      <c r="A735" s="6"/>
      <c r="B735" s="7" t="s">
        <v>656</v>
      </c>
      <c r="C735" s="7"/>
      <c r="D735" s="8" t="s">
        <v>703</v>
      </c>
      <c r="E735" s="8"/>
      <c r="F735" s="8"/>
      <c r="G735" s="8"/>
      <c r="H735" s="8"/>
      <c r="I735" s="8"/>
      <c r="J735" s="8"/>
      <c r="K735" s="8"/>
      <c r="L735" s="8"/>
      <c r="M735" s="8"/>
    </row>
    <row r="736" ht="14.25" spans="1:13">
      <c r="A736" s="6"/>
      <c r="B736" s="7" t="s">
        <v>658</v>
      </c>
      <c r="C736" s="7"/>
      <c r="D736" s="8" t="s">
        <v>857</v>
      </c>
      <c r="E736" s="8"/>
      <c r="F736" s="8"/>
      <c r="G736" s="8"/>
      <c r="H736" s="8"/>
      <c r="I736" s="8"/>
      <c r="J736" s="8"/>
      <c r="K736" s="8"/>
      <c r="L736" s="8"/>
      <c r="M736" s="8"/>
    </row>
    <row r="737" ht="14.25" spans="1:13">
      <c r="A737" s="6"/>
      <c r="B737" s="7" t="s">
        <v>659</v>
      </c>
      <c r="C737" s="7"/>
      <c r="D737" s="8" t="s">
        <v>858</v>
      </c>
      <c r="E737" s="8"/>
      <c r="F737" s="8"/>
      <c r="G737" s="8"/>
      <c r="H737" s="8"/>
      <c r="I737" s="8"/>
      <c r="J737" s="8"/>
      <c r="K737" s="8"/>
      <c r="L737" s="8"/>
      <c r="M737" s="8"/>
    </row>
    <row r="738" ht="14.25" spans="1:13">
      <c r="A738" s="6"/>
      <c r="B738" s="7" t="s">
        <v>662</v>
      </c>
      <c r="C738" s="7"/>
      <c r="D738" s="11" t="s">
        <v>663</v>
      </c>
      <c r="E738" s="11"/>
      <c r="F738" s="11" t="s">
        <v>664</v>
      </c>
      <c r="G738" s="11"/>
      <c r="H738" s="11"/>
      <c r="I738" s="11"/>
      <c r="J738" s="11" t="s">
        <v>665</v>
      </c>
      <c r="K738" s="11"/>
      <c r="L738" s="11"/>
      <c r="M738" s="11"/>
    </row>
    <row r="739" ht="14.25" spans="1:13">
      <c r="A739" s="6"/>
      <c r="B739" s="7"/>
      <c r="C739" s="7"/>
      <c r="D739" s="7" t="s">
        <v>666</v>
      </c>
      <c r="E739" s="7"/>
      <c r="F739" s="7">
        <v>45</v>
      </c>
      <c r="G739" s="7"/>
      <c r="H739" s="7"/>
      <c r="I739" s="7"/>
      <c r="J739" s="7">
        <v>100</v>
      </c>
      <c r="K739" s="7"/>
      <c r="L739" s="7"/>
      <c r="M739" s="7"/>
    </row>
    <row r="740" ht="14.25" spans="1:13">
      <c r="A740" s="6"/>
      <c r="B740" s="7"/>
      <c r="C740" s="7"/>
      <c r="D740" s="7" t="s">
        <v>667</v>
      </c>
      <c r="E740" s="7"/>
      <c r="F740" s="7"/>
      <c r="G740" s="7"/>
      <c r="H740" s="7"/>
      <c r="I740" s="7"/>
      <c r="J740" s="7"/>
      <c r="K740" s="7"/>
      <c r="L740" s="7"/>
      <c r="M740" s="7"/>
    </row>
    <row r="741" ht="14.25" spans="1:13">
      <c r="A741" s="6"/>
      <c r="B741" s="7"/>
      <c r="C741" s="7"/>
      <c r="D741" s="7" t="s">
        <v>668</v>
      </c>
      <c r="E741" s="7"/>
      <c r="F741" s="8"/>
      <c r="G741" s="8"/>
      <c r="H741" s="8"/>
      <c r="I741" s="8"/>
      <c r="J741" s="7"/>
      <c r="K741" s="7"/>
      <c r="L741" s="7"/>
      <c r="M741" s="7"/>
    </row>
    <row r="742" ht="14.25" spans="1:13">
      <c r="A742" s="6"/>
      <c r="B742" s="7"/>
      <c r="C742" s="7"/>
      <c r="D742" s="7" t="s">
        <v>669</v>
      </c>
      <c r="E742" s="7"/>
      <c r="F742" s="7"/>
      <c r="G742" s="7"/>
      <c r="H742" s="7"/>
      <c r="I742" s="7"/>
      <c r="J742" s="7"/>
      <c r="K742" s="7"/>
      <c r="L742" s="7"/>
      <c r="M742" s="7"/>
    </row>
    <row r="743" ht="14.25" spans="1:13">
      <c r="A743" s="6"/>
      <c r="B743" s="7"/>
      <c r="C743" s="7"/>
      <c r="D743" s="7" t="s">
        <v>670</v>
      </c>
      <c r="E743" s="7"/>
      <c r="F743" s="7"/>
      <c r="G743" s="7"/>
      <c r="H743" s="7"/>
      <c r="I743" s="7"/>
      <c r="J743" s="7"/>
      <c r="K743" s="7"/>
      <c r="L743" s="7"/>
      <c r="M743" s="7"/>
    </row>
    <row r="744" ht="14.25" spans="1:13">
      <c r="A744" s="6"/>
      <c r="B744" s="7" t="s">
        <v>671</v>
      </c>
      <c r="C744" s="7"/>
      <c r="D744" s="7" t="s">
        <v>663</v>
      </c>
      <c r="E744" s="7"/>
      <c r="F744" s="12" t="s">
        <v>672</v>
      </c>
      <c r="G744" s="12"/>
      <c r="H744" s="12"/>
      <c r="I744" s="63" t="s">
        <v>673</v>
      </c>
      <c r="J744" s="63"/>
      <c r="K744" s="63"/>
      <c r="L744" s="63" t="s">
        <v>674</v>
      </c>
      <c r="M744" s="63"/>
    </row>
    <row r="745" ht="14.25" spans="1:13">
      <c r="A745" s="6"/>
      <c r="B745" s="7"/>
      <c r="C745" s="7"/>
      <c r="D745" s="7" t="s">
        <v>666</v>
      </c>
      <c r="E745" s="7"/>
      <c r="F745" s="8">
        <v>45</v>
      </c>
      <c r="G745" s="8"/>
      <c r="H745" s="8"/>
      <c r="I745" s="8">
        <v>100</v>
      </c>
      <c r="J745" s="8"/>
      <c r="K745" s="8"/>
      <c r="L745" s="8" t="s">
        <v>675</v>
      </c>
      <c r="M745" s="8"/>
    </row>
    <row r="746" ht="14.25" spans="1:13">
      <c r="A746" s="6"/>
      <c r="B746" s="7"/>
      <c r="C746" s="7"/>
      <c r="D746" s="7"/>
      <c r="E746" s="7"/>
      <c r="F746" s="7"/>
      <c r="G746" s="7"/>
      <c r="H746" s="7"/>
      <c r="I746" s="7"/>
      <c r="J746" s="7"/>
      <c r="K746" s="7"/>
      <c r="L746" s="7"/>
      <c r="M746" s="7"/>
    </row>
    <row r="747" ht="14.25" spans="1:13">
      <c r="A747" s="6"/>
      <c r="B747" s="7"/>
      <c r="C747" s="14" t="s">
        <v>677</v>
      </c>
      <c r="D747" s="14"/>
      <c r="E747" s="14"/>
      <c r="F747" s="14"/>
      <c r="G747" s="14"/>
      <c r="H747" s="11" t="s">
        <v>678</v>
      </c>
      <c r="I747" s="11"/>
      <c r="J747" s="11"/>
      <c r="K747" s="11" t="s">
        <v>679</v>
      </c>
      <c r="L747" s="11"/>
      <c r="M747" s="11"/>
    </row>
    <row r="748" ht="14.25" spans="1:13">
      <c r="A748" s="6"/>
      <c r="B748" s="7"/>
      <c r="C748" s="15" t="s">
        <v>349</v>
      </c>
      <c r="D748" s="15"/>
      <c r="E748" s="15"/>
      <c r="F748" s="15"/>
      <c r="G748" s="15"/>
      <c r="H748" s="7">
        <v>2022.1</v>
      </c>
      <c r="I748" s="7"/>
      <c r="J748" s="7"/>
      <c r="K748" s="7">
        <v>2022.12</v>
      </c>
      <c r="L748" s="7"/>
      <c r="M748" s="7"/>
    </row>
    <row r="749" ht="28.5" spans="1:13">
      <c r="A749" s="6"/>
      <c r="B749" s="16" t="s">
        <v>682</v>
      </c>
      <c r="C749" s="8" t="s">
        <v>859</v>
      </c>
      <c r="D749" s="8"/>
      <c r="E749" s="8"/>
      <c r="F749" s="8"/>
      <c r="G749" s="8"/>
      <c r="H749" s="8"/>
      <c r="I749" s="8"/>
      <c r="J749" s="8"/>
      <c r="K749" s="8"/>
      <c r="L749" s="8"/>
      <c r="M749" s="8"/>
    </row>
    <row r="750" ht="28.5" spans="1:13">
      <c r="A750" s="6"/>
      <c r="B750" s="16" t="s">
        <v>684</v>
      </c>
      <c r="C750" s="8" t="s">
        <v>860</v>
      </c>
      <c r="D750" s="8"/>
      <c r="E750" s="8"/>
      <c r="F750" s="8"/>
      <c r="G750" s="8"/>
      <c r="H750" s="8"/>
      <c r="I750" s="8"/>
      <c r="J750" s="8"/>
      <c r="K750" s="8"/>
      <c r="L750" s="8"/>
      <c r="M750" s="8"/>
    </row>
    <row r="751" ht="14.25" spans="1:13">
      <c r="A751" s="6"/>
      <c r="B751" s="7" t="s">
        <v>685</v>
      </c>
      <c r="C751" s="7" t="s">
        <v>594</v>
      </c>
      <c r="D751" s="7"/>
      <c r="E751" s="7" t="s">
        <v>595</v>
      </c>
      <c r="F751" s="7"/>
      <c r="G751" s="7"/>
      <c r="H751" s="7" t="s">
        <v>596</v>
      </c>
      <c r="I751" s="7"/>
      <c r="J751" s="7"/>
      <c r="K751" s="7"/>
      <c r="L751" s="7" t="s">
        <v>597</v>
      </c>
      <c r="M751" s="7"/>
    </row>
    <row r="752" ht="14.25" spans="1:13">
      <c r="A752" s="6"/>
      <c r="B752" s="7"/>
      <c r="C752" s="7" t="s">
        <v>686</v>
      </c>
      <c r="D752" s="7"/>
      <c r="E752" s="7" t="s">
        <v>599</v>
      </c>
      <c r="F752" s="7"/>
      <c r="G752" s="7"/>
      <c r="H752" s="8" t="s">
        <v>861</v>
      </c>
      <c r="I752" s="8"/>
      <c r="J752" s="8"/>
      <c r="K752" s="8"/>
      <c r="L752" s="41">
        <v>4709</v>
      </c>
      <c r="M752" s="42"/>
    </row>
    <row r="753" ht="14.25" spans="1:13">
      <c r="A753" s="6"/>
      <c r="B753" s="7"/>
      <c r="C753" s="7"/>
      <c r="D753" s="7"/>
      <c r="E753" s="7" t="s">
        <v>608</v>
      </c>
      <c r="F753" s="7"/>
      <c r="G753" s="7"/>
      <c r="H753" s="8" t="s">
        <v>862</v>
      </c>
      <c r="I753" s="8"/>
      <c r="J753" s="8"/>
      <c r="K753" s="8"/>
      <c r="L753" s="43" t="s">
        <v>863</v>
      </c>
      <c r="M753" s="42"/>
    </row>
    <row r="754" ht="14.25" spans="1:13">
      <c r="A754" s="6"/>
      <c r="B754" s="7"/>
      <c r="C754" s="7"/>
      <c r="D754" s="7"/>
      <c r="E754" s="7" t="s">
        <v>613</v>
      </c>
      <c r="F754" s="7"/>
      <c r="G754" s="7"/>
      <c r="H754" s="8" t="s">
        <v>712</v>
      </c>
      <c r="I754" s="8"/>
      <c r="J754" s="8"/>
      <c r="K754" s="8"/>
      <c r="L754" s="43" t="s">
        <v>793</v>
      </c>
      <c r="M754" s="42"/>
    </row>
    <row r="755" ht="14.25" spans="1:13">
      <c r="A755" s="6"/>
      <c r="B755" s="7"/>
      <c r="C755" s="7"/>
      <c r="D755" s="7"/>
      <c r="E755" s="7" t="s">
        <v>615</v>
      </c>
      <c r="F755" s="7"/>
      <c r="G755" s="7"/>
      <c r="H755" s="8" t="s">
        <v>713</v>
      </c>
      <c r="I755" s="8"/>
      <c r="J755" s="8"/>
      <c r="K755" s="8"/>
      <c r="L755" s="41" t="s">
        <v>864</v>
      </c>
      <c r="M755" s="42"/>
    </row>
    <row r="756" ht="14.25" spans="1:13">
      <c r="A756" s="6"/>
      <c r="B756" s="7"/>
      <c r="C756" s="7" t="s">
        <v>686</v>
      </c>
      <c r="D756" s="7"/>
      <c r="E756" s="7" t="s">
        <v>619</v>
      </c>
      <c r="F756" s="7"/>
      <c r="G756" s="7"/>
      <c r="H756" s="8"/>
      <c r="I756" s="8"/>
      <c r="J756" s="8"/>
      <c r="K756" s="8"/>
      <c r="L756" s="8"/>
      <c r="M756" s="8"/>
    </row>
    <row r="757" ht="14.25" spans="1:13">
      <c r="A757" s="6"/>
      <c r="B757" s="7"/>
      <c r="C757" s="7"/>
      <c r="D757" s="7"/>
      <c r="E757" s="7" t="s">
        <v>621</v>
      </c>
      <c r="F757" s="7"/>
      <c r="G757" s="7"/>
      <c r="H757" s="8" t="s">
        <v>795</v>
      </c>
      <c r="I757" s="8"/>
      <c r="J757" s="8"/>
      <c r="K757" s="8"/>
      <c r="L757" s="44"/>
      <c r="M757" s="8"/>
    </row>
    <row r="758" ht="14.25" spans="1:13">
      <c r="A758" s="6"/>
      <c r="B758" s="7"/>
      <c r="C758" s="7"/>
      <c r="D758" s="7"/>
      <c r="E758" s="7" t="s">
        <v>628</v>
      </c>
      <c r="F758" s="7"/>
      <c r="G758" s="7"/>
      <c r="H758" s="8" t="s">
        <v>694</v>
      </c>
      <c r="I758" s="8"/>
      <c r="J758" s="8"/>
      <c r="K758" s="8"/>
      <c r="L758" s="44"/>
      <c r="M758" s="8"/>
    </row>
    <row r="759" ht="14.25" spans="1:13">
      <c r="A759" s="6"/>
      <c r="B759" s="7"/>
      <c r="C759" s="7"/>
      <c r="D759" s="7"/>
      <c r="E759" s="7" t="s">
        <v>631</v>
      </c>
      <c r="F759" s="7"/>
      <c r="G759" s="7"/>
      <c r="H759" s="8" t="s">
        <v>865</v>
      </c>
      <c r="I759" s="8"/>
      <c r="J759" s="8"/>
      <c r="K759" s="8"/>
      <c r="L759" s="8"/>
      <c r="M759" s="8"/>
    </row>
    <row r="760" ht="14.25" spans="1:13">
      <c r="A760" s="6"/>
      <c r="B760" s="7"/>
      <c r="C760" s="7"/>
      <c r="D760" s="7"/>
      <c r="E760" s="17"/>
      <c r="F760" s="17"/>
      <c r="G760" s="17"/>
      <c r="H760" s="8" t="s">
        <v>718</v>
      </c>
      <c r="I760" s="8"/>
      <c r="J760" s="8"/>
      <c r="K760" s="8"/>
      <c r="L760" s="8"/>
      <c r="M760" s="8"/>
    </row>
    <row r="761" ht="14.25" spans="1:13">
      <c r="A761" s="6"/>
      <c r="B761" s="7"/>
      <c r="C761" s="7"/>
      <c r="D761" s="7"/>
      <c r="E761" s="7" t="s">
        <v>633</v>
      </c>
      <c r="F761" s="7"/>
      <c r="G761" s="7"/>
      <c r="H761" s="8" t="s">
        <v>696</v>
      </c>
      <c r="I761" s="8"/>
      <c r="J761" s="8"/>
      <c r="K761" s="8"/>
      <c r="L761" s="44">
        <v>1</v>
      </c>
      <c r="M761" s="8"/>
    </row>
    <row r="762" ht="27" spans="1:13">
      <c r="A762" s="2" t="s">
        <v>641</v>
      </c>
      <c r="B762" s="2"/>
      <c r="C762" s="2"/>
      <c r="D762" s="2"/>
      <c r="E762" s="2"/>
      <c r="F762" s="2"/>
      <c r="G762" s="2"/>
      <c r="H762" s="2"/>
      <c r="I762" s="2"/>
      <c r="J762" s="2"/>
      <c r="K762" s="2"/>
      <c r="L762" s="2"/>
      <c r="M762" s="2"/>
    </row>
    <row r="763" ht="20.25" spans="1:13">
      <c r="A763" s="3" t="s">
        <v>642</v>
      </c>
      <c r="B763" s="3"/>
      <c r="C763" s="3"/>
      <c r="D763" s="3"/>
      <c r="E763" s="3"/>
      <c r="F763" s="3"/>
      <c r="G763" s="3"/>
      <c r="H763" s="3"/>
      <c r="I763" s="3"/>
      <c r="J763" s="3"/>
      <c r="K763" s="3"/>
      <c r="L763" s="3"/>
      <c r="M763" s="3"/>
    </row>
    <row r="764" ht="14.25" spans="1:13">
      <c r="A764" s="4" t="s">
        <v>643</v>
      </c>
      <c r="B764" s="4"/>
      <c r="C764" s="4"/>
      <c r="D764" s="4"/>
      <c r="E764" s="5"/>
      <c r="F764" s="5"/>
      <c r="G764" s="5"/>
      <c r="H764" s="5"/>
      <c r="I764" s="39" t="s">
        <v>570</v>
      </c>
      <c r="J764" s="39"/>
      <c r="K764" s="39"/>
      <c r="L764" s="39"/>
      <c r="M764" s="5"/>
    </row>
    <row r="765" ht="14.25" spans="1:13">
      <c r="A765" s="6" t="s">
        <v>644</v>
      </c>
      <c r="B765" s="7" t="s">
        <v>312</v>
      </c>
      <c r="C765" s="7"/>
      <c r="D765" s="7" t="s">
        <v>369</v>
      </c>
      <c r="E765" s="7"/>
      <c r="F765" s="7"/>
      <c r="G765" s="7"/>
      <c r="H765" s="7"/>
      <c r="I765" s="7"/>
      <c r="J765" s="7"/>
      <c r="K765" s="7"/>
      <c r="L765" s="7"/>
      <c r="M765" s="7"/>
    </row>
    <row r="766" ht="14.25" spans="1:13">
      <c r="A766" s="6"/>
      <c r="B766" s="7" t="s">
        <v>646</v>
      </c>
      <c r="C766" s="7"/>
      <c r="D766" s="7" t="s">
        <v>647</v>
      </c>
      <c r="E766" s="7"/>
      <c r="F766" s="7"/>
      <c r="G766" s="7"/>
      <c r="H766" s="7"/>
      <c r="I766" s="7"/>
      <c r="J766" s="7"/>
      <c r="K766" s="7"/>
      <c r="L766" s="7"/>
      <c r="M766" s="7"/>
    </row>
    <row r="767" ht="14.25" spans="1:13">
      <c r="A767" s="6"/>
      <c r="B767" s="7" t="s">
        <v>648</v>
      </c>
      <c r="C767" s="7"/>
      <c r="D767" s="8" t="s">
        <v>649</v>
      </c>
      <c r="E767" s="8"/>
      <c r="F767" s="8"/>
      <c r="G767" s="7" t="s">
        <v>650</v>
      </c>
      <c r="H767" s="7"/>
      <c r="I767" s="7"/>
      <c r="J767" s="7" t="s">
        <v>651</v>
      </c>
      <c r="K767" s="7"/>
      <c r="L767" s="7"/>
      <c r="M767" s="7"/>
    </row>
    <row r="768" ht="14.25" spans="1:13">
      <c r="A768" s="6"/>
      <c r="B768" s="7" t="s">
        <v>652</v>
      </c>
      <c r="C768" s="7"/>
      <c r="D768" s="7" t="s">
        <v>701</v>
      </c>
      <c r="E768" s="7"/>
      <c r="F768" s="7"/>
      <c r="G768" s="7" t="s">
        <v>576</v>
      </c>
      <c r="H768" s="7"/>
      <c r="I768" s="7"/>
      <c r="J768" s="7" t="s">
        <v>702</v>
      </c>
      <c r="K768" s="7"/>
      <c r="L768" s="7"/>
      <c r="M768" s="7"/>
    </row>
    <row r="769" ht="14.25" spans="1:13">
      <c r="A769" s="6"/>
      <c r="B769" s="7" t="s">
        <v>574</v>
      </c>
      <c r="C769" s="7"/>
      <c r="D769" s="7" t="s">
        <v>575</v>
      </c>
      <c r="E769" s="7"/>
      <c r="F769" s="7"/>
      <c r="G769" s="7" t="s">
        <v>576</v>
      </c>
      <c r="H769" s="7"/>
      <c r="I769" s="7"/>
      <c r="J769" s="7" t="s">
        <v>848</v>
      </c>
      <c r="K769" s="7"/>
      <c r="L769" s="7"/>
      <c r="M769" s="7"/>
    </row>
    <row r="770" ht="14.25" spans="1:13">
      <c r="A770" s="6"/>
      <c r="B770" s="7" t="s">
        <v>656</v>
      </c>
      <c r="C770" s="7"/>
      <c r="D770" s="8" t="s">
        <v>703</v>
      </c>
      <c r="E770" s="8"/>
      <c r="F770" s="8"/>
      <c r="G770" s="8"/>
      <c r="H770" s="8"/>
      <c r="I770" s="8"/>
      <c r="J770" s="8"/>
      <c r="K770" s="8"/>
      <c r="L770" s="8"/>
      <c r="M770" s="8"/>
    </row>
    <row r="771" ht="14.25" spans="1:13">
      <c r="A771" s="6"/>
      <c r="B771" s="7" t="s">
        <v>658</v>
      </c>
      <c r="C771" s="7"/>
      <c r="D771" s="8" t="s">
        <v>866</v>
      </c>
      <c r="E771" s="8"/>
      <c r="F771" s="8"/>
      <c r="G771" s="8"/>
      <c r="H771" s="8"/>
      <c r="I771" s="8"/>
      <c r="J771" s="8"/>
      <c r="K771" s="8"/>
      <c r="L771" s="8"/>
      <c r="M771" s="8"/>
    </row>
    <row r="772" ht="14.25" spans="1:13">
      <c r="A772" s="6"/>
      <c r="B772" s="7" t="s">
        <v>659</v>
      </c>
      <c r="C772" s="7"/>
      <c r="D772" s="8" t="s">
        <v>867</v>
      </c>
      <c r="E772" s="8"/>
      <c r="F772" s="8"/>
      <c r="G772" s="8"/>
      <c r="H772" s="8"/>
      <c r="I772" s="8"/>
      <c r="J772" s="8"/>
      <c r="K772" s="8"/>
      <c r="L772" s="8"/>
      <c r="M772" s="8"/>
    </row>
    <row r="773" ht="14.25" spans="1:13">
      <c r="A773" s="6"/>
      <c r="B773" s="7" t="s">
        <v>662</v>
      </c>
      <c r="C773" s="7"/>
      <c r="D773" s="11" t="s">
        <v>663</v>
      </c>
      <c r="E773" s="11"/>
      <c r="F773" s="11" t="s">
        <v>664</v>
      </c>
      <c r="G773" s="11"/>
      <c r="H773" s="11"/>
      <c r="I773" s="11"/>
      <c r="J773" s="11" t="s">
        <v>665</v>
      </c>
      <c r="K773" s="11"/>
      <c r="L773" s="11"/>
      <c r="M773" s="11"/>
    </row>
    <row r="774" ht="14.25" spans="1:13">
      <c r="A774" s="6"/>
      <c r="B774" s="7"/>
      <c r="C774" s="7"/>
      <c r="D774" s="7" t="s">
        <v>666</v>
      </c>
      <c r="E774" s="7"/>
      <c r="F774" s="7">
        <v>50</v>
      </c>
      <c r="G774" s="7"/>
      <c r="H774" s="7"/>
      <c r="I774" s="7"/>
      <c r="J774" s="7">
        <v>120</v>
      </c>
      <c r="K774" s="7"/>
      <c r="L774" s="7"/>
      <c r="M774" s="7"/>
    </row>
    <row r="775" ht="14.25" spans="1:13">
      <c r="A775" s="6"/>
      <c r="B775" s="7"/>
      <c r="C775" s="7"/>
      <c r="D775" s="7" t="s">
        <v>667</v>
      </c>
      <c r="E775" s="7"/>
      <c r="F775" s="7"/>
      <c r="G775" s="7"/>
      <c r="H775" s="7"/>
      <c r="I775" s="7"/>
      <c r="J775" s="7"/>
      <c r="K775" s="7"/>
      <c r="L775" s="7"/>
      <c r="M775" s="7"/>
    </row>
    <row r="776" ht="14.25" spans="1:13">
      <c r="A776" s="6"/>
      <c r="B776" s="7"/>
      <c r="C776" s="7"/>
      <c r="D776" s="7" t="s">
        <v>668</v>
      </c>
      <c r="E776" s="7"/>
      <c r="F776" s="8"/>
      <c r="G776" s="8"/>
      <c r="H776" s="8"/>
      <c r="I776" s="8"/>
      <c r="J776" s="7"/>
      <c r="K776" s="7"/>
      <c r="L776" s="7"/>
      <c r="M776" s="7"/>
    </row>
    <row r="777" ht="14.25" spans="1:13">
      <c r="A777" s="6"/>
      <c r="B777" s="7"/>
      <c r="C777" s="7"/>
      <c r="D777" s="7" t="s">
        <v>669</v>
      </c>
      <c r="E777" s="7"/>
      <c r="F777" s="7"/>
      <c r="G777" s="7"/>
      <c r="H777" s="7"/>
      <c r="I777" s="7"/>
      <c r="J777" s="7"/>
      <c r="K777" s="7"/>
      <c r="L777" s="7"/>
      <c r="M777" s="7"/>
    </row>
    <row r="778" ht="14.25" spans="1:13">
      <c r="A778" s="6"/>
      <c r="B778" s="7"/>
      <c r="C778" s="7"/>
      <c r="D778" s="7" t="s">
        <v>670</v>
      </c>
      <c r="E778" s="7"/>
      <c r="F778" s="7"/>
      <c r="G778" s="7"/>
      <c r="H778" s="7"/>
      <c r="I778" s="7"/>
      <c r="J778" s="7"/>
      <c r="K778" s="7"/>
      <c r="L778" s="7"/>
      <c r="M778" s="7"/>
    </row>
    <row r="779" ht="14.25" spans="1:13">
      <c r="A779" s="6"/>
      <c r="B779" s="7" t="s">
        <v>671</v>
      </c>
      <c r="C779" s="7"/>
      <c r="D779" s="7" t="s">
        <v>663</v>
      </c>
      <c r="E779" s="7"/>
      <c r="F779" s="12" t="s">
        <v>672</v>
      </c>
      <c r="G779" s="12"/>
      <c r="H779" s="12"/>
      <c r="I779" s="63" t="s">
        <v>673</v>
      </c>
      <c r="J779" s="63"/>
      <c r="K779" s="63"/>
      <c r="L779" s="63" t="s">
        <v>674</v>
      </c>
      <c r="M779" s="63"/>
    </row>
    <row r="780" ht="14.25" spans="1:13">
      <c r="A780" s="6"/>
      <c r="B780" s="7"/>
      <c r="C780" s="7"/>
      <c r="D780" s="7" t="s">
        <v>666</v>
      </c>
      <c r="E780" s="7"/>
      <c r="F780" s="8">
        <v>50</v>
      </c>
      <c r="G780" s="8"/>
      <c r="H780" s="8"/>
      <c r="I780" s="8">
        <v>120</v>
      </c>
      <c r="J780" s="8"/>
      <c r="K780" s="8"/>
      <c r="L780" s="8" t="s">
        <v>675</v>
      </c>
      <c r="M780" s="8"/>
    </row>
    <row r="781" ht="14.25" spans="1:13">
      <c r="A781" s="6"/>
      <c r="B781" s="7"/>
      <c r="C781" s="7"/>
      <c r="D781" s="7"/>
      <c r="E781" s="7"/>
      <c r="F781" s="7"/>
      <c r="G781" s="7"/>
      <c r="H781" s="7"/>
      <c r="I781" s="7"/>
      <c r="J781" s="7"/>
      <c r="K781" s="7"/>
      <c r="L781" s="7"/>
      <c r="M781" s="7"/>
    </row>
    <row r="782" ht="14.25" spans="1:13">
      <c r="A782" s="6"/>
      <c r="B782" s="7"/>
      <c r="C782" s="14" t="s">
        <v>677</v>
      </c>
      <c r="D782" s="14"/>
      <c r="E782" s="14"/>
      <c r="F782" s="14"/>
      <c r="G782" s="14"/>
      <c r="H782" s="11" t="s">
        <v>678</v>
      </c>
      <c r="I782" s="11"/>
      <c r="J782" s="11"/>
      <c r="K782" s="11" t="s">
        <v>679</v>
      </c>
      <c r="L782" s="11"/>
      <c r="M782" s="11"/>
    </row>
    <row r="783" ht="14.25" spans="1:13">
      <c r="A783" s="6"/>
      <c r="B783" s="7"/>
      <c r="C783" s="15" t="s">
        <v>369</v>
      </c>
      <c r="D783" s="15"/>
      <c r="E783" s="15"/>
      <c r="F783" s="15"/>
      <c r="G783" s="15"/>
      <c r="H783" s="7">
        <v>2022.1</v>
      </c>
      <c r="I783" s="7"/>
      <c r="J783" s="7"/>
      <c r="K783" s="7">
        <v>2022.12</v>
      </c>
      <c r="L783" s="7"/>
      <c r="M783" s="7"/>
    </row>
    <row r="784" ht="28.5" spans="1:13">
      <c r="A784" s="6"/>
      <c r="B784" s="16" t="s">
        <v>682</v>
      </c>
      <c r="C784" s="8" t="s">
        <v>868</v>
      </c>
      <c r="D784" s="8"/>
      <c r="E784" s="8"/>
      <c r="F784" s="8"/>
      <c r="G784" s="8"/>
      <c r="H784" s="8"/>
      <c r="I784" s="8"/>
      <c r="J784" s="8"/>
      <c r="K784" s="8"/>
      <c r="L784" s="8"/>
      <c r="M784" s="8"/>
    </row>
    <row r="785" ht="28.5" spans="1:13">
      <c r="A785" s="6"/>
      <c r="B785" s="16" t="s">
        <v>684</v>
      </c>
      <c r="C785" s="8" t="s">
        <v>869</v>
      </c>
      <c r="D785" s="8"/>
      <c r="E785" s="8"/>
      <c r="F785" s="8"/>
      <c r="G785" s="8"/>
      <c r="H785" s="8"/>
      <c r="I785" s="8"/>
      <c r="J785" s="8"/>
      <c r="K785" s="8"/>
      <c r="L785" s="8"/>
      <c r="M785" s="8"/>
    </row>
    <row r="786" ht="14.25" spans="1:13">
      <c r="A786" s="6"/>
      <c r="B786" s="7" t="s">
        <v>685</v>
      </c>
      <c r="C786" s="7" t="s">
        <v>594</v>
      </c>
      <c r="D786" s="7"/>
      <c r="E786" s="7" t="s">
        <v>595</v>
      </c>
      <c r="F786" s="7"/>
      <c r="G786" s="7"/>
      <c r="H786" s="7" t="s">
        <v>596</v>
      </c>
      <c r="I786" s="7"/>
      <c r="J786" s="7"/>
      <c r="K786" s="7"/>
      <c r="L786" s="7" t="s">
        <v>597</v>
      </c>
      <c r="M786" s="7"/>
    </row>
    <row r="787" ht="14.25" spans="1:13">
      <c r="A787" s="6"/>
      <c r="B787" s="7"/>
      <c r="C787" s="7" t="s">
        <v>686</v>
      </c>
      <c r="D787" s="7"/>
      <c r="E787" s="7" t="s">
        <v>599</v>
      </c>
      <c r="F787" s="7"/>
      <c r="G787" s="7"/>
      <c r="H787" s="8" t="s">
        <v>870</v>
      </c>
      <c r="I787" s="8"/>
      <c r="J787" s="8"/>
      <c r="K787" s="8"/>
      <c r="L787" s="41">
        <v>21000</v>
      </c>
      <c r="M787" s="42"/>
    </row>
    <row r="788" ht="14.25" spans="1:13">
      <c r="A788" s="6"/>
      <c r="B788" s="7"/>
      <c r="C788" s="7"/>
      <c r="D788" s="7"/>
      <c r="E788" s="7" t="s">
        <v>608</v>
      </c>
      <c r="F788" s="7"/>
      <c r="G788" s="7"/>
      <c r="H788" s="8" t="s">
        <v>871</v>
      </c>
      <c r="I788" s="8"/>
      <c r="J788" s="8"/>
      <c r="K788" s="8"/>
      <c r="L788" s="43"/>
      <c r="M788" s="42"/>
    </row>
    <row r="789" ht="14.25" spans="1:13">
      <c r="A789" s="6"/>
      <c r="B789" s="7"/>
      <c r="C789" s="7"/>
      <c r="D789" s="7"/>
      <c r="E789" s="7" t="s">
        <v>613</v>
      </c>
      <c r="F789" s="7"/>
      <c r="G789" s="7"/>
      <c r="H789" s="8" t="s">
        <v>712</v>
      </c>
      <c r="I789" s="8"/>
      <c r="J789" s="8"/>
      <c r="K789" s="8"/>
      <c r="L789" s="43" t="s">
        <v>872</v>
      </c>
      <c r="M789" s="42"/>
    </row>
    <row r="790" ht="14.25" spans="1:13">
      <c r="A790" s="6"/>
      <c r="B790" s="7"/>
      <c r="C790" s="7"/>
      <c r="D790" s="7"/>
      <c r="E790" s="7" t="s">
        <v>615</v>
      </c>
      <c r="F790" s="7"/>
      <c r="G790" s="7"/>
      <c r="H790" s="8" t="s">
        <v>713</v>
      </c>
      <c r="I790" s="8"/>
      <c r="J790" s="8"/>
      <c r="K790" s="8"/>
      <c r="L790" s="41" t="s">
        <v>808</v>
      </c>
      <c r="M790" s="42"/>
    </row>
    <row r="791" ht="14.25" spans="1:13">
      <c r="A791" s="6"/>
      <c r="B791" s="7"/>
      <c r="C791" s="7" t="s">
        <v>686</v>
      </c>
      <c r="D791" s="7"/>
      <c r="E791" s="7" t="s">
        <v>619</v>
      </c>
      <c r="F791" s="7"/>
      <c r="G791" s="7"/>
      <c r="H791" s="8"/>
      <c r="I791" s="8"/>
      <c r="J791" s="8"/>
      <c r="K791" s="8"/>
      <c r="L791" s="8"/>
      <c r="M791" s="8"/>
    </row>
    <row r="792" ht="14.25" spans="1:13">
      <c r="A792" s="6"/>
      <c r="B792" s="7"/>
      <c r="C792" s="7"/>
      <c r="D792" s="7"/>
      <c r="E792" s="7" t="s">
        <v>621</v>
      </c>
      <c r="F792" s="7"/>
      <c r="G792" s="7"/>
      <c r="H792" s="8" t="s">
        <v>873</v>
      </c>
      <c r="I792" s="8"/>
      <c r="J792" s="8"/>
      <c r="K792" s="8"/>
      <c r="L792" s="44"/>
      <c r="M792" s="8"/>
    </row>
    <row r="793" ht="14.25" spans="1:13">
      <c r="A793" s="6"/>
      <c r="B793" s="7"/>
      <c r="C793" s="7"/>
      <c r="D793" s="7"/>
      <c r="E793" s="7" t="s">
        <v>628</v>
      </c>
      <c r="F793" s="7"/>
      <c r="G793" s="7"/>
      <c r="H793" s="8" t="s">
        <v>694</v>
      </c>
      <c r="I793" s="8"/>
      <c r="J793" s="8"/>
      <c r="K793" s="8"/>
      <c r="L793" s="44"/>
      <c r="M793" s="8"/>
    </row>
    <row r="794" ht="14.25" spans="1:13">
      <c r="A794" s="6"/>
      <c r="B794" s="7"/>
      <c r="C794" s="7"/>
      <c r="D794" s="7"/>
      <c r="E794" s="7" t="s">
        <v>631</v>
      </c>
      <c r="F794" s="7"/>
      <c r="G794" s="7"/>
      <c r="H794" s="8" t="s">
        <v>865</v>
      </c>
      <c r="I794" s="8"/>
      <c r="J794" s="8"/>
      <c r="K794" s="8"/>
      <c r="L794" s="8"/>
      <c r="M794" s="8"/>
    </row>
    <row r="795" ht="14.25" spans="1:13">
      <c r="A795" s="6"/>
      <c r="B795" s="7"/>
      <c r="C795" s="7"/>
      <c r="D795" s="7"/>
      <c r="E795" s="17"/>
      <c r="F795" s="17"/>
      <c r="G795" s="17"/>
      <c r="H795" s="8" t="s">
        <v>718</v>
      </c>
      <c r="I795" s="8"/>
      <c r="J795" s="8"/>
      <c r="K795" s="8"/>
      <c r="L795" s="8"/>
      <c r="M795" s="8"/>
    </row>
    <row r="796" ht="14.25" spans="1:13">
      <c r="A796" s="6"/>
      <c r="B796" s="7"/>
      <c r="C796" s="7"/>
      <c r="D796" s="7"/>
      <c r="E796" s="7" t="s">
        <v>633</v>
      </c>
      <c r="F796" s="7"/>
      <c r="G796" s="7"/>
      <c r="H796" s="8" t="s">
        <v>874</v>
      </c>
      <c r="I796" s="8"/>
      <c r="J796" s="8"/>
      <c r="K796" s="8"/>
      <c r="L796" s="44">
        <v>1</v>
      </c>
      <c r="M796" s="8"/>
    </row>
    <row r="797" ht="27" spans="1:13">
      <c r="A797" s="2" t="s">
        <v>641</v>
      </c>
      <c r="B797" s="2"/>
      <c r="C797" s="2"/>
      <c r="D797" s="2"/>
      <c r="E797" s="2"/>
      <c r="F797" s="2"/>
      <c r="G797" s="2"/>
      <c r="H797" s="2"/>
      <c r="I797" s="2"/>
      <c r="J797" s="2"/>
      <c r="K797" s="2"/>
      <c r="L797" s="2"/>
      <c r="M797" s="2"/>
    </row>
    <row r="798" ht="20.25" spans="1:13">
      <c r="A798" s="3" t="s">
        <v>642</v>
      </c>
      <c r="B798" s="3"/>
      <c r="C798" s="3"/>
      <c r="D798" s="3"/>
      <c r="E798" s="3"/>
      <c r="F798" s="3"/>
      <c r="G798" s="3"/>
      <c r="H798" s="3"/>
      <c r="I798" s="3"/>
      <c r="J798" s="3"/>
      <c r="K798" s="3"/>
      <c r="L798" s="3"/>
      <c r="M798" s="3"/>
    </row>
    <row r="799" ht="14.25" spans="1:13">
      <c r="A799" s="4" t="s">
        <v>643</v>
      </c>
      <c r="B799" s="4"/>
      <c r="C799" s="4"/>
      <c r="D799" s="4"/>
      <c r="E799" s="5"/>
      <c r="F799" s="5"/>
      <c r="G799" s="5"/>
      <c r="H799" s="5"/>
      <c r="I799" s="39" t="s">
        <v>570</v>
      </c>
      <c r="J799" s="39"/>
      <c r="K799" s="39"/>
      <c r="L799" s="39"/>
      <c r="M799" s="5"/>
    </row>
    <row r="800" ht="14.25" spans="1:13">
      <c r="A800" s="6" t="s">
        <v>644</v>
      </c>
      <c r="B800" s="24" t="s">
        <v>312</v>
      </c>
      <c r="C800" s="25"/>
      <c r="D800" s="7" t="s">
        <v>376</v>
      </c>
      <c r="E800" s="7"/>
      <c r="F800" s="7"/>
      <c r="G800" s="7"/>
      <c r="H800" s="7"/>
      <c r="I800" s="7"/>
      <c r="J800" s="7"/>
      <c r="K800" s="7"/>
      <c r="L800" s="7"/>
      <c r="M800" s="7"/>
    </row>
    <row r="801" ht="14.25" spans="1:13">
      <c r="A801" s="6"/>
      <c r="B801" s="24" t="s">
        <v>646</v>
      </c>
      <c r="C801" s="25"/>
      <c r="D801" s="7" t="s">
        <v>647</v>
      </c>
      <c r="E801" s="7"/>
      <c r="F801" s="7"/>
      <c r="G801" s="7"/>
      <c r="H801" s="7"/>
      <c r="I801" s="7"/>
      <c r="J801" s="7"/>
      <c r="K801" s="7"/>
      <c r="L801" s="7"/>
      <c r="M801" s="7"/>
    </row>
    <row r="802" ht="14.25" spans="1:13">
      <c r="A802" s="6"/>
      <c r="B802" s="24" t="s">
        <v>648</v>
      </c>
      <c r="C802" s="25"/>
      <c r="D802" s="8" t="s">
        <v>649</v>
      </c>
      <c r="E802" s="8"/>
      <c r="F802" s="8"/>
      <c r="G802" s="7" t="s">
        <v>650</v>
      </c>
      <c r="H802" s="7"/>
      <c r="I802" s="7"/>
      <c r="J802" s="7" t="s">
        <v>651</v>
      </c>
      <c r="K802" s="7"/>
      <c r="L802" s="7"/>
      <c r="M802" s="7"/>
    </row>
    <row r="803" ht="14.25" spans="1:13">
      <c r="A803" s="6"/>
      <c r="B803" s="24" t="s">
        <v>652</v>
      </c>
      <c r="C803" s="25"/>
      <c r="D803" s="7" t="s">
        <v>701</v>
      </c>
      <c r="E803" s="7"/>
      <c r="F803" s="7"/>
      <c r="G803" s="7" t="s">
        <v>576</v>
      </c>
      <c r="H803" s="7"/>
      <c r="I803" s="7"/>
      <c r="J803" s="7" t="s">
        <v>702</v>
      </c>
      <c r="K803" s="7"/>
      <c r="L803" s="7"/>
      <c r="M803" s="7"/>
    </row>
    <row r="804" ht="14.25" spans="1:13">
      <c r="A804" s="6"/>
      <c r="B804" s="24" t="s">
        <v>574</v>
      </c>
      <c r="C804" s="25"/>
      <c r="D804" s="7" t="s">
        <v>575</v>
      </c>
      <c r="E804" s="7"/>
      <c r="F804" s="7"/>
      <c r="G804" s="7" t="s">
        <v>576</v>
      </c>
      <c r="H804" s="7"/>
      <c r="I804" s="7"/>
      <c r="J804" s="7">
        <v>13974053750</v>
      </c>
      <c r="K804" s="7"/>
      <c r="L804" s="7"/>
      <c r="M804" s="7"/>
    </row>
    <row r="805" ht="14.25" spans="1:13">
      <c r="A805" s="6"/>
      <c r="B805" s="24" t="s">
        <v>656</v>
      </c>
      <c r="C805" s="25"/>
      <c r="D805" s="8" t="s">
        <v>703</v>
      </c>
      <c r="E805" s="8"/>
      <c r="F805" s="8"/>
      <c r="G805" s="8"/>
      <c r="H805" s="8"/>
      <c r="I805" s="8"/>
      <c r="J805" s="8"/>
      <c r="K805" s="8"/>
      <c r="L805" s="8"/>
      <c r="M805" s="8"/>
    </row>
    <row r="806" ht="14.25" spans="1:13">
      <c r="A806" s="6"/>
      <c r="B806" s="24" t="s">
        <v>658</v>
      </c>
      <c r="C806" s="25"/>
      <c r="D806" s="8" t="s">
        <v>875</v>
      </c>
      <c r="E806" s="8"/>
      <c r="F806" s="8"/>
      <c r="G806" s="8"/>
      <c r="H806" s="8"/>
      <c r="I806" s="8"/>
      <c r="J806" s="8"/>
      <c r="K806" s="8"/>
      <c r="L806" s="8"/>
      <c r="M806" s="8"/>
    </row>
    <row r="807" ht="14.25" spans="1:13">
      <c r="A807" s="6"/>
      <c r="B807" s="24" t="s">
        <v>659</v>
      </c>
      <c r="C807" s="25"/>
      <c r="D807" s="9" t="s">
        <v>876</v>
      </c>
      <c r="E807" s="10"/>
      <c r="F807" s="10"/>
      <c r="G807" s="10"/>
      <c r="H807" s="10"/>
      <c r="I807" s="10"/>
      <c r="J807" s="10"/>
      <c r="K807" s="10"/>
      <c r="L807" s="10"/>
      <c r="M807" s="40"/>
    </row>
    <row r="808" ht="14.25" spans="1:13">
      <c r="A808" s="6"/>
      <c r="B808" s="26" t="s">
        <v>662</v>
      </c>
      <c r="C808" s="27"/>
      <c r="D808" s="11" t="s">
        <v>663</v>
      </c>
      <c r="E808" s="11"/>
      <c r="F808" s="11" t="s">
        <v>664</v>
      </c>
      <c r="G808" s="11"/>
      <c r="H808" s="11"/>
      <c r="I808" s="11"/>
      <c r="J808" s="11" t="s">
        <v>665</v>
      </c>
      <c r="K808" s="11"/>
      <c r="L808" s="11"/>
      <c r="M808" s="11"/>
    </row>
    <row r="809" ht="14.25" spans="1:13">
      <c r="A809" s="6"/>
      <c r="B809" s="28"/>
      <c r="C809" s="29"/>
      <c r="D809" s="7" t="s">
        <v>666</v>
      </c>
      <c r="E809" s="7"/>
      <c r="F809" s="7">
        <v>60</v>
      </c>
      <c r="G809" s="7"/>
      <c r="H809" s="7"/>
      <c r="I809" s="7"/>
      <c r="J809" s="7">
        <v>60</v>
      </c>
      <c r="K809" s="7"/>
      <c r="L809" s="7"/>
      <c r="M809" s="7"/>
    </row>
    <row r="810" ht="14.25" spans="1:13">
      <c r="A810" s="6"/>
      <c r="B810" s="28"/>
      <c r="C810" s="29"/>
      <c r="D810" s="7" t="s">
        <v>667</v>
      </c>
      <c r="E810" s="7"/>
      <c r="F810" s="7"/>
      <c r="G810" s="7"/>
      <c r="H810" s="7"/>
      <c r="I810" s="7"/>
      <c r="J810" s="7"/>
      <c r="K810" s="7"/>
      <c r="L810" s="7"/>
      <c r="M810" s="7"/>
    </row>
    <row r="811" ht="14.25" spans="1:13">
      <c r="A811" s="6"/>
      <c r="B811" s="28"/>
      <c r="C811" s="29"/>
      <c r="D811" s="7" t="s">
        <v>668</v>
      </c>
      <c r="E811" s="7"/>
      <c r="F811" s="7"/>
      <c r="G811" s="7"/>
      <c r="H811" s="7"/>
      <c r="I811" s="7"/>
      <c r="J811" s="7"/>
      <c r="K811" s="7"/>
      <c r="L811" s="7"/>
      <c r="M811" s="7"/>
    </row>
    <row r="812" ht="14.25" spans="1:13">
      <c r="A812" s="6"/>
      <c r="B812" s="28"/>
      <c r="C812" s="29"/>
      <c r="D812" s="7" t="s">
        <v>669</v>
      </c>
      <c r="E812" s="7"/>
      <c r="F812" s="7"/>
      <c r="G812" s="7"/>
      <c r="H812" s="7"/>
      <c r="I812" s="7"/>
      <c r="J812" s="7"/>
      <c r="K812" s="7"/>
      <c r="L812" s="7"/>
      <c r="M812" s="7"/>
    </row>
    <row r="813" ht="14.25" spans="1:13">
      <c r="A813" s="6"/>
      <c r="B813" s="30"/>
      <c r="C813" s="31"/>
      <c r="D813" s="7" t="s">
        <v>670</v>
      </c>
      <c r="E813" s="7"/>
      <c r="F813" s="7"/>
      <c r="G813" s="7"/>
      <c r="H813" s="7"/>
      <c r="I813" s="7"/>
      <c r="J813" s="7"/>
      <c r="K813" s="7"/>
      <c r="L813" s="7"/>
      <c r="M813" s="7"/>
    </row>
    <row r="814" ht="14.25" spans="1:13">
      <c r="A814" s="6"/>
      <c r="B814" s="26" t="s">
        <v>671</v>
      </c>
      <c r="C814" s="27"/>
      <c r="D814" s="7" t="s">
        <v>663</v>
      </c>
      <c r="E814" s="7"/>
      <c r="F814" s="12" t="s">
        <v>672</v>
      </c>
      <c r="G814" s="12"/>
      <c r="H814" s="12"/>
      <c r="I814" s="12" t="s">
        <v>673</v>
      </c>
      <c r="J814" s="12"/>
      <c r="K814" s="12"/>
      <c r="L814" s="12" t="s">
        <v>674</v>
      </c>
      <c r="M814" s="12"/>
    </row>
    <row r="815" ht="14.25" spans="1:13">
      <c r="A815" s="6"/>
      <c r="B815" s="28"/>
      <c r="C815" s="29"/>
      <c r="D815" s="7" t="s">
        <v>666</v>
      </c>
      <c r="E815" s="7"/>
      <c r="F815" s="8">
        <v>60</v>
      </c>
      <c r="G815" s="8"/>
      <c r="H815" s="8"/>
      <c r="I815" s="8">
        <v>60</v>
      </c>
      <c r="J815" s="8"/>
      <c r="K815" s="8"/>
      <c r="L815" s="8" t="s">
        <v>675</v>
      </c>
      <c r="M815" s="8"/>
    </row>
    <row r="816" ht="14.25" spans="1:13">
      <c r="A816" s="6"/>
      <c r="B816" s="24"/>
      <c r="C816" s="25"/>
      <c r="D816" s="7"/>
      <c r="E816" s="7"/>
      <c r="F816" s="7"/>
      <c r="G816" s="7"/>
      <c r="H816" s="7"/>
      <c r="I816" s="7"/>
      <c r="J816" s="7"/>
      <c r="K816" s="7"/>
      <c r="L816" s="7"/>
      <c r="M816" s="7"/>
    </row>
    <row r="817" ht="14.25" spans="1:13">
      <c r="A817" s="6"/>
      <c r="B817" s="24"/>
      <c r="C817" s="14" t="s">
        <v>677</v>
      </c>
      <c r="D817" s="14"/>
      <c r="E817" s="14"/>
      <c r="F817" s="14"/>
      <c r="G817" s="14"/>
      <c r="H817" s="11" t="s">
        <v>678</v>
      </c>
      <c r="I817" s="11"/>
      <c r="J817" s="11"/>
      <c r="K817" s="11" t="s">
        <v>679</v>
      </c>
      <c r="L817" s="11"/>
      <c r="M817" s="11"/>
    </row>
    <row r="818" ht="14.25" spans="1:13">
      <c r="A818" s="6"/>
      <c r="B818" s="24"/>
      <c r="C818" s="15" t="s">
        <v>376</v>
      </c>
      <c r="D818" s="15"/>
      <c r="E818" s="15"/>
      <c r="F818" s="15"/>
      <c r="G818" s="15"/>
      <c r="H818" s="7">
        <v>2022.1</v>
      </c>
      <c r="I818" s="7"/>
      <c r="J818" s="7"/>
      <c r="K818" s="7">
        <v>2022.12</v>
      </c>
      <c r="L818" s="7"/>
      <c r="M818" s="7"/>
    </row>
    <row r="819" ht="28.5" spans="1:13">
      <c r="A819" s="6"/>
      <c r="B819" s="16" t="s">
        <v>682</v>
      </c>
      <c r="C819" s="8" t="s">
        <v>706</v>
      </c>
      <c r="D819" s="8"/>
      <c r="E819" s="8"/>
      <c r="F819" s="8"/>
      <c r="G819" s="8"/>
      <c r="H819" s="8"/>
      <c r="I819" s="8"/>
      <c r="J819" s="8"/>
      <c r="K819" s="8"/>
      <c r="L819" s="8"/>
      <c r="M819" s="8"/>
    </row>
    <row r="820" ht="28.5" spans="1:13">
      <c r="A820" s="6"/>
      <c r="B820" s="16" t="s">
        <v>684</v>
      </c>
      <c r="C820" s="8" t="s">
        <v>707</v>
      </c>
      <c r="D820" s="8"/>
      <c r="E820" s="8"/>
      <c r="F820" s="8"/>
      <c r="G820" s="8"/>
      <c r="H820" s="8"/>
      <c r="I820" s="8"/>
      <c r="J820" s="8"/>
      <c r="K820" s="8"/>
      <c r="L820" s="8"/>
      <c r="M820" s="8"/>
    </row>
    <row r="821" ht="14.25" spans="1:13">
      <c r="A821" s="6"/>
      <c r="B821" s="32" t="s">
        <v>685</v>
      </c>
      <c r="C821" s="7" t="s">
        <v>594</v>
      </c>
      <c r="D821" s="7"/>
      <c r="E821" s="7" t="s">
        <v>595</v>
      </c>
      <c r="F821" s="7"/>
      <c r="G821" s="7"/>
      <c r="H821" s="7" t="s">
        <v>596</v>
      </c>
      <c r="I821" s="7"/>
      <c r="J821" s="7"/>
      <c r="K821" s="7"/>
      <c r="L821" s="7" t="s">
        <v>597</v>
      </c>
      <c r="M821" s="7"/>
    </row>
    <row r="822" ht="14.25" spans="1:13">
      <c r="A822" s="6"/>
      <c r="B822" s="33"/>
      <c r="C822" s="7" t="s">
        <v>686</v>
      </c>
      <c r="D822" s="7"/>
      <c r="E822" s="26" t="s">
        <v>599</v>
      </c>
      <c r="F822" s="34"/>
      <c r="G822" s="27"/>
      <c r="H822" s="8" t="s">
        <v>708</v>
      </c>
      <c r="I822" s="8"/>
      <c r="J822" s="8"/>
      <c r="K822" s="8"/>
      <c r="L822" s="47">
        <v>2</v>
      </c>
      <c r="M822" s="60"/>
    </row>
    <row r="823" ht="14.25" spans="1:13">
      <c r="A823" s="6"/>
      <c r="B823" s="33"/>
      <c r="C823" s="7"/>
      <c r="D823" s="7"/>
      <c r="E823" s="35"/>
      <c r="F823" s="36"/>
      <c r="G823" s="37"/>
      <c r="H823" s="9" t="s">
        <v>709</v>
      </c>
      <c r="I823" s="10"/>
      <c r="J823" s="10"/>
      <c r="K823" s="40"/>
      <c r="L823" s="47" t="s">
        <v>877</v>
      </c>
      <c r="M823" s="60"/>
    </row>
    <row r="824" ht="14.25" spans="1:13">
      <c r="A824" s="6"/>
      <c r="B824" s="33"/>
      <c r="C824" s="7"/>
      <c r="D824" s="7"/>
      <c r="E824" s="7" t="s">
        <v>608</v>
      </c>
      <c r="F824" s="7"/>
      <c r="G824" s="7"/>
      <c r="H824" s="8" t="s">
        <v>711</v>
      </c>
      <c r="I824" s="8"/>
      <c r="J824" s="8"/>
      <c r="K824" s="8"/>
      <c r="L824" s="49"/>
      <c r="M824" s="60"/>
    </row>
    <row r="825" ht="14.25" spans="1:13">
      <c r="A825" s="6"/>
      <c r="B825" s="33"/>
      <c r="C825" s="7"/>
      <c r="D825" s="7"/>
      <c r="E825" s="7" t="s">
        <v>613</v>
      </c>
      <c r="F825" s="7"/>
      <c r="G825" s="7"/>
      <c r="H825" s="8" t="s">
        <v>712</v>
      </c>
      <c r="I825" s="8"/>
      <c r="J825" s="8"/>
      <c r="K825" s="8"/>
      <c r="L825" s="49">
        <v>1</v>
      </c>
      <c r="M825" s="60"/>
    </row>
    <row r="826" ht="14.25" spans="1:13">
      <c r="A826" s="6"/>
      <c r="B826" s="33"/>
      <c r="C826" s="7"/>
      <c r="D826" s="7"/>
      <c r="E826" s="7" t="s">
        <v>615</v>
      </c>
      <c r="F826" s="7"/>
      <c r="G826" s="7"/>
      <c r="H826" s="8" t="s">
        <v>713</v>
      </c>
      <c r="I826" s="8"/>
      <c r="J826" s="8"/>
      <c r="K826" s="8"/>
      <c r="L826" s="47" t="s">
        <v>877</v>
      </c>
      <c r="M826" s="60"/>
    </row>
    <row r="827" ht="14.25" spans="1:13">
      <c r="A827" s="6"/>
      <c r="B827" s="33"/>
      <c r="C827" s="7" t="s">
        <v>686</v>
      </c>
      <c r="D827" s="7"/>
      <c r="E827" s="7" t="s">
        <v>619</v>
      </c>
      <c r="F827" s="7"/>
      <c r="G827" s="7"/>
      <c r="H827" s="8" t="s">
        <v>691</v>
      </c>
      <c r="I827" s="8"/>
      <c r="J827" s="8"/>
      <c r="K827" s="8"/>
      <c r="L827" s="47" t="s">
        <v>877</v>
      </c>
      <c r="M827" s="61"/>
    </row>
    <row r="828" ht="14.25" spans="1:13">
      <c r="A828" s="6"/>
      <c r="B828" s="33"/>
      <c r="C828" s="7"/>
      <c r="D828" s="7"/>
      <c r="E828" s="26" t="s">
        <v>621</v>
      </c>
      <c r="F828" s="34"/>
      <c r="G828" s="27"/>
      <c r="H828" s="8" t="s">
        <v>878</v>
      </c>
      <c r="I828" s="8"/>
      <c r="J828" s="8"/>
      <c r="K828" s="8"/>
      <c r="L828" s="50">
        <v>1</v>
      </c>
      <c r="M828" s="40"/>
    </row>
    <row r="829" ht="14.25" spans="1:13">
      <c r="A829" s="6"/>
      <c r="B829" s="33"/>
      <c r="C829" s="7"/>
      <c r="D829" s="7"/>
      <c r="E829" s="35"/>
      <c r="F829" s="36"/>
      <c r="G829" s="37"/>
      <c r="H829" s="9" t="s">
        <v>715</v>
      </c>
      <c r="I829" s="10"/>
      <c r="J829" s="10"/>
      <c r="K829" s="48"/>
      <c r="L829" s="50"/>
      <c r="M829" s="48"/>
    </row>
    <row r="830" ht="14.25" spans="1:13">
      <c r="A830" s="6"/>
      <c r="B830" s="33"/>
      <c r="C830" s="7"/>
      <c r="D830" s="7"/>
      <c r="E830" s="7" t="s">
        <v>628</v>
      </c>
      <c r="F830" s="7"/>
      <c r="G830" s="7"/>
      <c r="H830" s="8" t="s">
        <v>694</v>
      </c>
      <c r="I830" s="8"/>
      <c r="J830" s="8"/>
      <c r="K830" s="8"/>
      <c r="L830" s="44">
        <v>1</v>
      </c>
      <c r="M830" s="8"/>
    </row>
    <row r="831" ht="14.25" spans="1:13">
      <c r="A831" s="6"/>
      <c r="B831" s="33"/>
      <c r="C831" s="7"/>
      <c r="D831" s="7"/>
      <c r="E831" s="26" t="s">
        <v>631</v>
      </c>
      <c r="F831" s="34"/>
      <c r="G831" s="27"/>
      <c r="H831" s="8" t="s">
        <v>845</v>
      </c>
      <c r="I831" s="8"/>
      <c r="J831" s="8"/>
      <c r="K831" s="8"/>
      <c r="L831" s="8"/>
      <c r="M831" s="8"/>
    </row>
    <row r="832" ht="14.25" spans="1:13">
      <c r="A832" s="6"/>
      <c r="B832" s="33"/>
      <c r="C832" s="7"/>
      <c r="D832" s="7"/>
      <c r="E832" s="35"/>
      <c r="F832" s="36"/>
      <c r="G832" s="37"/>
      <c r="H832" s="9" t="s">
        <v>718</v>
      </c>
      <c r="I832" s="10"/>
      <c r="J832" s="10"/>
      <c r="K832" s="40"/>
      <c r="L832" s="9"/>
      <c r="M832" s="40"/>
    </row>
    <row r="833" ht="14.25" spans="1:13">
      <c r="A833" s="6"/>
      <c r="B833" s="33"/>
      <c r="C833" s="7"/>
      <c r="D833" s="7"/>
      <c r="E833" s="26" t="s">
        <v>633</v>
      </c>
      <c r="F833" s="34"/>
      <c r="G833" s="27"/>
      <c r="H833" s="8" t="s">
        <v>719</v>
      </c>
      <c r="I833" s="8"/>
      <c r="J833" s="8"/>
      <c r="K833" s="8"/>
      <c r="L833" s="44">
        <v>1</v>
      </c>
      <c r="M833" s="8"/>
    </row>
    <row r="834" ht="14.25" spans="1:13">
      <c r="A834" s="6"/>
      <c r="B834" s="33"/>
      <c r="C834" s="7"/>
      <c r="D834" s="7"/>
      <c r="E834" s="35"/>
      <c r="F834" s="36"/>
      <c r="G834" s="37"/>
      <c r="H834" s="8" t="s">
        <v>696</v>
      </c>
      <c r="I834" s="8"/>
      <c r="J834" s="8"/>
      <c r="K834" s="8"/>
      <c r="L834" s="44">
        <v>1</v>
      </c>
      <c r="M834" s="8"/>
    </row>
    <row r="835" ht="27" spans="1:13">
      <c r="A835" s="2" t="s">
        <v>641</v>
      </c>
      <c r="B835" s="2"/>
      <c r="C835" s="2"/>
      <c r="D835" s="2"/>
      <c r="E835" s="2"/>
      <c r="F835" s="2"/>
      <c r="G835" s="2"/>
      <c r="H835" s="2"/>
      <c r="I835" s="2"/>
      <c r="J835" s="2"/>
      <c r="K835" s="2"/>
      <c r="L835" s="2"/>
      <c r="M835" s="2"/>
    </row>
    <row r="836" ht="20.25" spans="1:13">
      <c r="A836" s="3" t="s">
        <v>642</v>
      </c>
      <c r="B836" s="3"/>
      <c r="C836" s="3"/>
      <c r="D836" s="3"/>
      <c r="E836" s="3"/>
      <c r="F836" s="3"/>
      <c r="G836" s="3"/>
      <c r="H836" s="3"/>
      <c r="I836" s="3"/>
      <c r="J836" s="3"/>
      <c r="K836" s="3"/>
      <c r="L836" s="3"/>
      <c r="M836" s="3"/>
    </row>
    <row r="837" ht="14.25" spans="1:13">
      <c r="A837" s="4" t="s">
        <v>643</v>
      </c>
      <c r="B837" s="4"/>
      <c r="C837" s="4"/>
      <c r="D837" s="4"/>
      <c r="E837" s="5"/>
      <c r="F837" s="5"/>
      <c r="G837" s="5"/>
      <c r="H837" s="5"/>
      <c r="I837" s="39" t="s">
        <v>570</v>
      </c>
      <c r="J837" s="39"/>
      <c r="K837" s="39"/>
      <c r="L837" s="39"/>
      <c r="M837" s="5"/>
    </row>
    <row r="838" ht="14.25" spans="1:13">
      <c r="A838" s="6" t="s">
        <v>644</v>
      </c>
      <c r="B838" s="7" t="s">
        <v>312</v>
      </c>
      <c r="C838" s="7"/>
      <c r="D838" s="7" t="s">
        <v>879</v>
      </c>
      <c r="E838" s="7"/>
      <c r="F838" s="7"/>
      <c r="G838" s="7"/>
      <c r="H838" s="7"/>
      <c r="I838" s="7"/>
      <c r="J838" s="7"/>
      <c r="K838" s="7"/>
      <c r="L838" s="7"/>
      <c r="M838" s="7"/>
    </row>
    <row r="839" ht="14.25" spans="1:13">
      <c r="A839" s="6"/>
      <c r="B839" s="7" t="s">
        <v>646</v>
      </c>
      <c r="C839" s="7"/>
      <c r="D839" s="7" t="s">
        <v>647</v>
      </c>
      <c r="E839" s="7"/>
      <c r="F839" s="7"/>
      <c r="G839" s="7"/>
      <c r="H839" s="7"/>
      <c r="I839" s="7"/>
      <c r="J839" s="7"/>
      <c r="K839" s="7"/>
      <c r="L839" s="7"/>
      <c r="M839" s="7"/>
    </row>
    <row r="840" ht="14.25" spans="1:13">
      <c r="A840" s="6"/>
      <c r="B840" s="7" t="s">
        <v>648</v>
      </c>
      <c r="C840" s="7"/>
      <c r="D840" s="8" t="s">
        <v>649</v>
      </c>
      <c r="E840" s="8"/>
      <c r="F840" s="8"/>
      <c r="G840" s="7" t="s">
        <v>650</v>
      </c>
      <c r="H840" s="7"/>
      <c r="I840" s="7"/>
      <c r="J840" s="7" t="s">
        <v>651</v>
      </c>
      <c r="K840" s="7"/>
      <c r="L840" s="7"/>
      <c r="M840" s="7"/>
    </row>
    <row r="841" ht="14.25" spans="1:13">
      <c r="A841" s="6"/>
      <c r="B841" s="7" t="s">
        <v>652</v>
      </c>
      <c r="C841" s="7"/>
      <c r="D841" s="7" t="s">
        <v>701</v>
      </c>
      <c r="E841" s="7"/>
      <c r="F841" s="7"/>
      <c r="G841" s="7" t="s">
        <v>576</v>
      </c>
      <c r="H841" s="7"/>
      <c r="I841" s="7"/>
      <c r="J841" s="7" t="s">
        <v>702</v>
      </c>
      <c r="K841" s="7"/>
      <c r="L841" s="7"/>
      <c r="M841" s="7"/>
    </row>
    <row r="842" ht="14.25" spans="1:13">
      <c r="A842" s="6"/>
      <c r="B842" s="7" t="s">
        <v>574</v>
      </c>
      <c r="C842" s="7"/>
      <c r="D842" s="7" t="s">
        <v>575</v>
      </c>
      <c r="E842" s="7"/>
      <c r="F842" s="7"/>
      <c r="G842" s="7" t="s">
        <v>576</v>
      </c>
      <c r="H842" s="7"/>
      <c r="I842" s="7"/>
      <c r="J842" s="7">
        <v>13974053750</v>
      </c>
      <c r="K842" s="7"/>
      <c r="L842" s="7"/>
      <c r="M842" s="7"/>
    </row>
    <row r="843" ht="14.25" spans="1:13">
      <c r="A843" s="6"/>
      <c r="B843" s="7" t="s">
        <v>656</v>
      </c>
      <c r="C843" s="7"/>
      <c r="D843" s="8" t="s">
        <v>703</v>
      </c>
      <c r="E843" s="8"/>
      <c r="F843" s="8"/>
      <c r="G843" s="8"/>
      <c r="H843" s="8"/>
      <c r="I843" s="8"/>
      <c r="J843" s="8"/>
      <c r="K843" s="8"/>
      <c r="L843" s="8"/>
      <c r="M843" s="8"/>
    </row>
    <row r="844" ht="14.25" spans="1:13">
      <c r="A844" s="6"/>
      <c r="B844" s="7" t="s">
        <v>658</v>
      </c>
      <c r="C844" s="7"/>
      <c r="D844" s="8" t="s">
        <v>880</v>
      </c>
      <c r="E844" s="8"/>
      <c r="F844" s="8"/>
      <c r="G844" s="8"/>
      <c r="H844" s="8"/>
      <c r="I844" s="8"/>
      <c r="J844" s="8"/>
      <c r="K844" s="8"/>
      <c r="L844" s="8"/>
      <c r="M844" s="8"/>
    </row>
    <row r="845" ht="14.25" spans="1:13">
      <c r="A845" s="6"/>
      <c r="B845" s="7" t="s">
        <v>659</v>
      </c>
      <c r="C845" s="7"/>
      <c r="D845" s="8" t="s">
        <v>867</v>
      </c>
      <c r="E845" s="8"/>
      <c r="F845" s="8"/>
      <c r="G845" s="8"/>
      <c r="H845" s="8"/>
      <c r="I845" s="8"/>
      <c r="J845" s="8"/>
      <c r="K845" s="8"/>
      <c r="L845" s="8"/>
      <c r="M845" s="8"/>
    </row>
    <row r="846" ht="14.25" spans="1:13">
      <c r="A846" s="6"/>
      <c r="B846" s="7" t="s">
        <v>662</v>
      </c>
      <c r="C846" s="7"/>
      <c r="D846" s="11" t="s">
        <v>663</v>
      </c>
      <c r="E846" s="11"/>
      <c r="F846" s="11" t="s">
        <v>664</v>
      </c>
      <c r="G846" s="11"/>
      <c r="H846" s="11"/>
      <c r="I846" s="11"/>
      <c r="J846" s="11" t="s">
        <v>665</v>
      </c>
      <c r="K846" s="11"/>
      <c r="L846" s="11"/>
      <c r="M846" s="11"/>
    </row>
    <row r="847" ht="14.25" spans="1:13">
      <c r="A847" s="6"/>
      <c r="B847" s="7"/>
      <c r="C847" s="7"/>
      <c r="D847" s="7" t="s">
        <v>666</v>
      </c>
      <c r="E847" s="7"/>
      <c r="F847" s="7">
        <v>34</v>
      </c>
      <c r="G847" s="7"/>
      <c r="H847" s="7"/>
      <c r="I847" s="7"/>
      <c r="J847" s="7">
        <v>34</v>
      </c>
      <c r="K847" s="7"/>
      <c r="L847" s="7"/>
      <c r="M847" s="7"/>
    </row>
    <row r="848" ht="14.25" spans="1:13">
      <c r="A848" s="6"/>
      <c r="B848" s="7"/>
      <c r="C848" s="7"/>
      <c r="D848" s="7" t="s">
        <v>667</v>
      </c>
      <c r="E848" s="7"/>
      <c r="F848" s="7"/>
      <c r="G848" s="7"/>
      <c r="H848" s="7"/>
      <c r="I848" s="7"/>
      <c r="J848" s="7"/>
      <c r="K848" s="7"/>
      <c r="L848" s="7"/>
      <c r="M848" s="7"/>
    </row>
    <row r="849" ht="14.25" spans="1:13">
      <c r="A849" s="6"/>
      <c r="B849" s="7"/>
      <c r="C849" s="7"/>
      <c r="D849" s="7" t="s">
        <v>668</v>
      </c>
      <c r="E849" s="7"/>
      <c r="F849" s="7"/>
      <c r="G849" s="7"/>
      <c r="H849" s="7"/>
      <c r="I849" s="7"/>
      <c r="J849" s="7"/>
      <c r="K849" s="7"/>
      <c r="L849" s="7"/>
      <c r="M849" s="7"/>
    </row>
    <row r="850" ht="14.25" spans="1:13">
      <c r="A850" s="6"/>
      <c r="B850" s="7"/>
      <c r="C850" s="7"/>
      <c r="D850" s="7" t="s">
        <v>669</v>
      </c>
      <c r="E850" s="7"/>
      <c r="F850" s="7"/>
      <c r="G850" s="7"/>
      <c r="H850" s="7"/>
      <c r="I850" s="7"/>
      <c r="J850" s="7"/>
      <c r="K850" s="7"/>
      <c r="L850" s="7"/>
      <c r="M850" s="7"/>
    </row>
    <row r="851" ht="14.25" spans="1:13">
      <c r="A851" s="6"/>
      <c r="B851" s="7"/>
      <c r="C851" s="7"/>
      <c r="D851" s="7" t="s">
        <v>670</v>
      </c>
      <c r="E851" s="7"/>
      <c r="F851" s="7"/>
      <c r="G851" s="7"/>
      <c r="H851" s="7"/>
      <c r="I851" s="7"/>
      <c r="J851" s="7"/>
      <c r="K851" s="7"/>
      <c r="L851" s="7"/>
      <c r="M851" s="7"/>
    </row>
    <row r="852" ht="14.25" spans="1:13">
      <c r="A852" s="6"/>
      <c r="B852" s="7" t="s">
        <v>671</v>
      </c>
      <c r="C852" s="7"/>
      <c r="D852" s="7" t="s">
        <v>663</v>
      </c>
      <c r="E852" s="7"/>
      <c r="F852" s="12" t="s">
        <v>672</v>
      </c>
      <c r="G852" s="12"/>
      <c r="H852" s="12"/>
      <c r="I852" s="12" t="s">
        <v>673</v>
      </c>
      <c r="J852" s="12"/>
      <c r="K852" s="12"/>
      <c r="L852" s="12" t="s">
        <v>674</v>
      </c>
      <c r="M852" s="12"/>
    </row>
    <row r="853" ht="14.25" spans="1:13">
      <c r="A853" s="6"/>
      <c r="B853" s="7"/>
      <c r="C853" s="7"/>
      <c r="D853" s="7" t="s">
        <v>666</v>
      </c>
      <c r="E853" s="7"/>
      <c r="F853" s="8">
        <v>34</v>
      </c>
      <c r="G853" s="8"/>
      <c r="H853" s="8"/>
      <c r="I853" s="8">
        <v>34</v>
      </c>
      <c r="J853" s="8"/>
      <c r="K853" s="8"/>
      <c r="L853" s="8" t="s">
        <v>675</v>
      </c>
      <c r="M853" s="8"/>
    </row>
    <row r="854" ht="14.25" spans="1:13">
      <c r="A854" s="6"/>
      <c r="B854" s="7"/>
      <c r="C854" s="7"/>
      <c r="D854" s="7"/>
      <c r="E854" s="7"/>
      <c r="F854" s="7"/>
      <c r="G854" s="7"/>
      <c r="H854" s="7"/>
      <c r="I854" s="7"/>
      <c r="J854" s="7"/>
      <c r="K854" s="7"/>
      <c r="L854" s="7"/>
      <c r="M854" s="7"/>
    </row>
    <row r="855" ht="14.25" spans="1:13">
      <c r="A855" s="6"/>
      <c r="B855" s="7"/>
      <c r="C855" s="14" t="s">
        <v>677</v>
      </c>
      <c r="D855" s="14"/>
      <c r="E855" s="14"/>
      <c r="F855" s="14"/>
      <c r="G855" s="14"/>
      <c r="H855" s="11" t="s">
        <v>678</v>
      </c>
      <c r="I855" s="11"/>
      <c r="J855" s="11"/>
      <c r="K855" s="11" t="s">
        <v>679</v>
      </c>
      <c r="L855" s="11"/>
      <c r="M855" s="11"/>
    </row>
    <row r="856" ht="14.25" spans="1:13">
      <c r="A856" s="6"/>
      <c r="B856" s="7"/>
      <c r="C856" s="15" t="s">
        <v>879</v>
      </c>
      <c r="D856" s="15"/>
      <c r="E856" s="15"/>
      <c r="F856" s="15"/>
      <c r="G856" s="15"/>
      <c r="H856" s="7">
        <v>2022.1</v>
      </c>
      <c r="I856" s="7"/>
      <c r="J856" s="7"/>
      <c r="K856" s="7">
        <v>2022.12</v>
      </c>
      <c r="L856" s="7"/>
      <c r="M856" s="7"/>
    </row>
    <row r="857" ht="28.5" spans="1:13">
      <c r="A857" s="6"/>
      <c r="B857" s="16" t="s">
        <v>682</v>
      </c>
      <c r="C857" s="8" t="s">
        <v>881</v>
      </c>
      <c r="D857" s="8"/>
      <c r="E857" s="8"/>
      <c r="F857" s="8"/>
      <c r="G857" s="8"/>
      <c r="H857" s="8"/>
      <c r="I857" s="8"/>
      <c r="J857" s="8"/>
      <c r="K857" s="8"/>
      <c r="L857" s="8"/>
      <c r="M857" s="8"/>
    </row>
    <row r="858" ht="28.5" spans="1:13">
      <c r="A858" s="6"/>
      <c r="B858" s="16" t="s">
        <v>684</v>
      </c>
      <c r="C858" s="8" t="s">
        <v>882</v>
      </c>
      <c r="D858" s="8"/>
      <c r="E858" s="8"/>
      <c r="F858" s="8"/>
      <c r="G858" s="8"/>
      <c r="H858" s="8"/>
      <c r="I858" s="8"/>
      <c r="J858" s="8"/>
      <c r="K858" s="8"/>
      <c r="L858" s="8"/>
      <c r="M858" s="8"/>
    </row>
    <row r="859" ht="14.25" spans="1:13">
      <c r="A859" s="6"/>
      <c r="B859" s="7" t="s">
        <v>685</v>
      </c>
      <c r="C859" s="7" t="s">
        <v>594</v>
      </c>
      <c r="D859" s="7"/>
      <c r="E859" s="7" t="s">
        <v>595</v>
      </c>
      <c r="F859" s="7"/>
      <c r="G859" s="7"/>
      <c r="H859" s="7" t="s">
        <v>596</v>
      </c>
      <c r="I859" s="7"/>
      <c r="J859" s="7"/>
      <c r="K859" s="7"/>
      <c r="L859" s="7" t="s">
        <v>597</v>
      </c>
      <c r="M859" s="7"/>
    </row>
    <row r="860" ht="14.25" spans="1:13">
      <c r="A860" s="6"/>
      <c r="B860" s="7"/>
      <c r="C860" s="7" t="s">
        <v>686</v>
      </c>
      <c r="D860" s="7"/>
      <c r="E860" s="7" t="s">
        <v>599</v>
      </c>
      <c r="F860" s="7"/>
      <c r="G860" s="7"/>
      <c r="H860" s="8" t="s">
        <v>883</v>
      </c>
      <c r="I860" s="8"/>
      <c r="J860" s="8"/>
      <c r="K860" s="8"/>
      <c r="L860" s="41">
        <v>1</v>
      </c>
      <c r="M860" s="62"/>
    </row>
    <row r="861" ht="14.25" spans="1:13">
      <c r="A861" s="6"/>
      <c r="B861" s="7"/>
      <c r="C861" s="7"/>
      <c r="D861" s="7"/>
      <c r="E861" s="17"/>
      <c r="F861" s="17"/>
      <c r="G861" s="17"/>
      <c r="H861" s="8" t="s">
        <v>709</v>
      </c>
      <c r="I861" s="8"/>
      <c r="J861" s="8"/>
      <c r="K861" s="8"/>
      <c r="L861" s="41" t="s">
        <v>884</v>
      </c>
      <c r="M861" s="62"/>
    </row>
    <row r="862" ht="14.25" spans="1:13">
      <c r="A862" s="6"/>
      <c r="B862" s="7"/>
      <c r="C862" s="7"/>
      <c r="D862" s="7"/>
      <c r="E862" s="7" t="s">
        <v>608</v>
      </c>
      <c r="F862" s="7"/>
      <c r="G862" s="7"/>
      <c r="H862" s="8" t="s">
        <v>711</v>
      </c>
      <c r="I862" s="8"/>
      <c r="J862" s="8"/>
      <c r="K862" s="8"/>
      <c r="L862" s="43"/>
      <c r="M862" s="62"/>
    </row>
    <row r="863" ht="14.25" spans="1:13">
      <c r="A863" s="6"/>
      <c r="B863" s="7"/>
      <c r="C863" s="7"/>
      <c r="D863" s="7"/>
      <c r="E863" s="7" t="s">
        <v>613</v>
      </c>
      <c r="F863" s="7"/>
      <c r="G863" s="7"/>
      <c r="H863" s="8" t="s">
        <v>712</v>
      </c>
      <c r="I863" s="8"/>
      <c r="J863" s="8"/>
      <c r="K863" s="8"/>
      <c r="L863" s="43">
        <v>1</v>
      </c>
      <c r="M863" s="62"/>
    </row>
    <row r="864" ht="14.25" spans="1:13">
      <c r="A864" s="6"/>
      <c r="B864" s="7"/>
      <c r="C864" s="7"/>
      <c r="D864" s="7"/>
      <c r="E864" s="7" t="s">
        <v>615</v>
      </c>
      <c r="F864" s="7"/>
      <c r="G864" s="7"/>
      <c r="H864" s="8" t="s">
        <v>713</v>
      </c>
      <c r="I864" s="8"/>
      <c r="J864" s="8"/>
      <c r="K864" s="8"/>
      <c r="L864" s="41" t="s">
        <v>884</v>
      </c>
      <c r="M864" s="62"/>
    </row>
    <row r="865" ht="14.25" spans="1:13">
      <c r="A865" s="6"/>
      <c r="B865" s="7"/>
      <c r="C865" s="7" t="s">
        <v>686</v>
      </c>
      <c r="D865" s="7"/>
      <c r="E865" s="7" t="s">
        <v>619</v>
      </c>
      <c r="F865" s="7"/>
      <c r="G865" s="7"/>
      <c r="H865" s="8" t="s">
        <v>691</v>
      </c>
      <c r="I865" s="8"/>
      <c r="J865" s="8"/>
      <c r="K865" s="8"/>
      <c r="L865" s="41" t="s">
        <v>884</v>
      </c>
      <c r="M865" s="41"/>
    </row>
    <row r="866" ht="14.25" spans="1:13">
      <c r="A866" s="6"/>
      <c r="B866" s="7"/>
      <c r="C866" s="7"/>
      <c r="D866" s="7"/>
      <c r="E866" s="7" t="s">
        <v>621</v>
      </c>
      <c r="F866" s="7"/>
      <c r="G866" s="7"/>
      <c r="H866" s="8" t="s">
        <v>715</v>
      </c>
      <c r="I866" s="8"/>
      <c r="J866" s="8"/>
      <c r="K866" s="42"/>
      <c r="L866" s="43"/>
      <c r="M866" s="62"/>
    </row>
    <row r="867" ht="14.25" spans="1:13">
      <c r="A867" s="6"/>
      <c r="B867" s="7"/>
      <c r="C867" s="7"/>
      <c r="D867" s="7"/>
      <c r="E867" s="7" t="s">
        <v>628</v>
      </c>
      <c r="F867" s="7"/>
      <c r="G867" s="7"/>
      <c r="H867" s="8" t="s">
        <v>694</v>
      </c>
      <c r="I867" s="8"/>
      <c r="J867" s="8"/>
      <c r="K867" s="8"/>
      <c r="L867" s="43">
        <v>1</v>
      </c>
      <c r="M867" s="41"/>
    </row>
    <row r="868" ht="14.25" spans="1:13">
      <c r="A868" s="6"/>
      <c r="B868" s="7"/>
      <c r="C868" s="7"/>
      <c r="D868" s="7"/>
      <c r="E868" s="7" t="s">
        <v>631</v>
      </c>
      <c r="F868" s="7"/>
      <c r="G868" s="7"/>
      <c r="H868" s="8" t="s">
        <v>845</v>
      </c>
      <c r="I868" s="8"/>
      <c r="J868" s="8"/>
      <c r="K868" s="8"/>
      <c r="L868" s="41"/>
      <c r="M868" s="41"/>
    </row>
    <row r="869" ht="14.25" spans="1:13">
      <c r="A869" s="6"/>
      <c r="B869" s="7"/>
      <c r="C869" s="7"/>
      <c r="D869" s="7"/>
      <c r="E869" s="17"/>
      <c r="F869" s="17"/>
      <c r="G869" s="17"/>
      <c r="H869" s="8" t="s">
        <v>718</v>
      </c>
      <c r="I869" s="8"/>
      <c r="J869" s="8"/>
      <c r="K869" s="8"/>
      <c r="L869" s="41"/>
      <c r="M869" s="41"/>
    </row>
    <row r="870" ht="14.25" spans="1:13">
      <c r="A870" s="6"/>
      <c r="B870" s="7"/>
      <c r="C870" s="7"/>
      <c r="D870" s="7"/>
      <c r="E870" s="7" t="s">
        <v>633</v>
      </c>
      <c r="F870" s="7"/>
      <c r="G870" s="7"/>
      <c r="H870" s="8" t="s">
        <v>719</v>
      </c>
      <c r="I870" s="8"/>
      <c r="J870" s="8"/>
      <c r="K870" s="8"/>
      <c r="L870" s="43">
        <v>1</v>
      </c>
      <c r="M870" s="41"/>
    </row>
    <row r="871" ht="14.25" spans="1:13">
      <c r="A871" s="6"/>
      <c r="B871" s="7"/>
      <c r="C871" s="7"/>
      <c r="D871" s="7"/>
      <c r="E871" s="17"/>
      <c r="F871" s="17"/>
      <c r="G871" s="17"/>
      <c r="H871" s="8" t="s">
        <v>696</v>
      </c>
      <c r="I871" s="8"/>
      <c r="J871" s="8"/>
      <c r="K871" s="8"/>
      <c r="L871" s="43">
        <v>1</v>
      </c>
      <c r="M871" s="41"/>
    </row>
    <row r="872" ht="27" spans="1:13">
      <c r="A872" s="2" t="s">
        <v>641</v>
      </c>
      <c r="B872" s="2"/>
      <c r="C872" s="2"/>
      <c r="D872" s="2"/>
      <c r="E872" s="2"/>
      <c r="F872" s="2"/>
      <c r="G872" s="2"/>
      <c r="H872" s="2"/>
      <c r="I872" s="2"/>
      <c r="J872" s="2"/>
      <c r="K872" s="2"/>
      <c r="L872" s="2"/>
      <c r="M872" s="2"/>
    </row>
    <row r="873" ht="20.25" spans="1:13">
      <c r="A873" s="3" t="s">
        <v>642</v>
      </c>
      <c r="B873" s="3"/>
      <c r="C873" s="3"/>
      <c r="D873" s="3"/>
      <c r="E873" s="3"/>
      <c r="F873" s="3"/>
      <c r="G873" s="3"/>
      <c r="H873" s="3"/>
      <c r="I873" s="3"/>
      <c r="J873" s="3"/>
      <c r="K873" s="3"/>
      <c r="L873" s="3"/>
      <c r="M873" s="3"/>
    </row>
    <row r="874" ht="14.25" spans="1:13">
      <c r="A874" s="4" t="s">
        <v>643</v>
      </c>
      <c r="B874" s="4"/>
      <c r="C874" s="4"/>
      <c r="D874" s="4"/>
      <c r="E874" s="5"/>
      <c r="F874" s="5"/>
      <c r="G874" s="5"/>
      <c r="H874" s="5"/>
      <c r="I874" s="39" t="s">
        <v>570</v>
      </c>
      <c r="J874" s="39"/>
      <c r="K874" s="39"/>
      <c r="L874" s="39"/>
      <c r="M874" s="5"/>
    </row>
    <row r="875" ht="14.25" spans="1:13">
      <c r="A875" s="6" t="s">
        <v>644</v>
      </c>
      <c r="B875" s="7" t="s">
        <v>312</v>
      </c>
      <c r="C875" s="7"/>
      <c r="D875" s="7" t="s">
        <v>353</v>
      </c>
      <c r="E875" s="7"/>
      <c r="F875" s="7"/>
      <c r="G875" s="7"/>
      <c r="H875" s="7"/>
      <c r="I875" s="7"/>
      <c r="J875" s="7"/>
      <c r="K875" s="7"/>
      <c r="L875" s="7"/>
      <c r="M875" s="7"/>
    </row>
    <row r="876" ht="14.25" spans="1:13">
      <c r="A876" s="6"/>
      <c r="B876" s="7" t="s">
        <v>646</v>
      </c>
      <c r="C876" s="7"/>
      <c r="D876" s="7" t="s">
        <v>647</v>
      </c>
      <c r="E876" s="7"/>
      <c r="F876" s="7"/>
      <c r="G876" s="7"/>
      <c r="H876" s="7"/>
      <c r="I876" s="7"/>
      <c r="J876" s="7"/>
      <c r="K876" s="7"/>
      <c r="L876" s="7"/>
      <c r="M876" s="7"/>
    </row>
    <row r="877" ht="14.25" spans="1:13">
      <c r="A877" s="6"/>
      <c r="B877" s="7" t="s">
        <v>648</v>
      </c>
      <c r="C877" s="7"/>
      <c r="D877" s="8" t="s">
        <v>649</v>
      </c>
      <c r="E877" s="8"/>
      <c r="F877" s="8"/>
      <c r="G877" s="7" t="s">
        <v>650</v>
      </c>
      <c r="H877" s="7"/>
      <c r="I877" s="7"/>
      <c r="J877" s="7" t="s">
        <v>651</v>
      </c>
      <c r="K877" s="7"/>
      <c r="L877" s="7"/>
      <c r="M877" s="7"/>
    </row>
    <row r="878" ht="14.25" spans="1:13">
      <c r="A878" s="6"/>
      <c r="B878" s="7" t="s">
        <v>652</v>
      </c>
      <c r="C878" s="7"/>
      <c r="D878" s="7" t="s">
        <v>701</v>
      </c>
      <c r="E878" s="7"/>
      <c r="F878" s="7"/>
      <c r="G878" s="7" t="s">
        <v>576</v>
      </c>
      <c r="H878" s="7"/>
      <c r="I878" s="7"/>
      <c r="J878" s="7" t="s">
        <v>702</v>
      </c>
      <c r="K878" s="7"/>
      <c r="L878" s="7"/>
      <c r="M878" s="7"/>
    </row>
    <row r="879" ht="14.25" spans="1:13">
      <c r="A879" s="6"/>
      <c r="B879" s="7" t="s">
        <v>574</v>
      </c>
      <c r="C879" s="7"/>
      <c r="D879" s="7" t="s">
        <v>575</v>
      </c>
      <c r="E879" s="7"/>
      <c r="F879" s="7"/>
      <c r="G879" s="7" t="s">
        <v>576</v>
      </c>
      <c r="H879" s="7"/>
      <c r="I879" s="7"/>
      <c r="J879" s="7">
        <v>13974053750</v>
      </c>
      <c r="K879" s="7"/>
      <c r="L879" s="7"/>
      <c r="M879" s="7"/>
    </row>
    <row r="880" ht="14.25" spans="1:13">
      <c r="A880" s="6"/>
      <c r="B880" s="7" t="s">
        <v>656</v>
      </c>
      <c r="C880" s="7"/>
      <c r="D880" s="8" t="s">
        <v>703</v>
      </c>
      <c r="E880" s="8"/>
      <c r="F880" s="8"/>
      <c r="G880" s="8"/>
      <c r="H880" s="8"/>
      <c r="I880" s="8"/>
      <c r="J880" s="8"/>
      <c r="K880" s="8"/>
      <c r="L880" s="8"/>
      <c r="M880" s="8"/>
    </row>
    <row r="881" ht="14.25" spans="1:13">
      <c r="A881" s="6"/>
      <c r="B881" s="7" t="s">
        <v>658</v>
      </c>
      <c r="C881" s="7"/>
      <c r="D881" s="8" t="s">
        <v>885</v>
      </c>
      <c r="E881" s="8"/>
      <c r="F881" s="8"/>
      <c r="G881" s="8"/>
      <c r="H881" s="8"/>
      <c r="I881" s="8"/>
      <c r="J881" s="8"/>
      <c r="K881" s="8"/>
      <c r="L881" s="8"/>
      <c r="M881" s="8"/>
    </row>
    <row r="882" ht="14.25" spans="1:13">
      <c r="A882" s="6"/>
      <c r="B882" s="7" t="s">
        <v>659</v>
      </c>
      <c r="C882" s="7"/>
      <c r="D882" s="8" t="s">
        <v>867</v>
      </c>
      <c r="E882" s="8"/>
      <c r="F882" s="8"/>
      <c r="G882" s="8"/>
      <c r="H882" s="8"/>
      <c r="I882" s="8"/>
      <c r="J882" s="8"/>
      <c r="K882" s="8"/>
      <c r="L882" s="8"/>
      <c r="M882" s="8"/>
    </row>
    <row r="883" ht="14.25" spans="1:13">
      <c r="A883" s="6"/>
      <c r="B883" s="7" t="s">
        <v>662</v>
      </c>
      <c r="C883" s="7"/>
      <c r="D883" s="11" t="s">
        <v>663</v>
      </c>
      <c r="E883" s="11"/>
      <c r="F883" s="11" t="s">
        <v>664</v>
      </c>
      <c r="G883" s="11"/>
      <c r="H883" s="11"/>
      <c r="I883" s="11"/>
      <c r="J883" s="11" t="s">
        <v>665</v>
      </c>
      <c r="K883" s="11"/>
      <c r="L883" s="11"/>
      <c r="M883" s="11"/>
    </row>
    <row r="884" ht="14.25" spans="1:13">
      <c r="A884" s="6"/>
      <c r="B884" s="7"/>
      <c r="C884" s="7"/>
      <c r="D884" s="7" t="s">
        <v>666</v>
      </c>
      <c r="E884" s="7"/>
      <c r="F884" s="7">
        <v>30</v>
      </c>
      <c r="G884" s="7"/>
      <c r="H884" s="7"/>
      <c r="I884" s="7"/>
      <c r="J884" s="7">
        <v>30</v>
      </c>
      <c r="K884" s="7"/>
      <c r="L884" s="7"/>
      <c r="M884" s="7"/>
    </row>
    <row r="885" ht="14.25" spans="1:13">
      <c r="A885" s="6"/>
      <c r="B885" s="7"/>
      <c r="C885" s="7"/>
      <c r="D885" s="7" t="s">
        <v>667</v>
      </c>
      <c r="E885" s="7"/>
      <c r="F885" s="7"/>
      <c r="G885" s="7"/>
      <c r="H885" s="7"/>
      <c r="I885" s="7"/>
      <c r="J885" s="7"/>
      <c r="K885" s="7"/>
      <c r="L885" s="7"/>
      <c r="M885" s="7"/>
    </row>
    <row r="886" ht="14.25" spans="1:13">
      <c r="A886" s="6"/>
      <c r="B886" s="7"/>
      <c r="C886" s="7"/>
      <c r="D886" s="7" t="s">
        <v>668</v>
      </c>
      <c r="E886" s="7"/>
      <c r="F886" s="7"/>
      <c r="G886" s="7"/>
      <c r="H886" s="7"/>
      <c r="I886" s="7"/>
      <c r="J886" s="7"/>
      <c r="K886" s="7"/>
      <c r="L886" s="7"/>
      <c r="M886" s="7"/>
    </row>
    <row r="887" ht="14.25" spans="1:13">
      <c r="A887" s="6"/>
      <c r="B887" s="7"/>
      <c r="C887" s="7"/>
      <c r="D887" s="7" t="s">
        <v>669</v>
      </c>
      <c r="E887" s="7"/>
      <c r="F887" s="7"/>
      <c r="G887" s="7"/>
      <c r="H887" s="7"/>
      <c r="I887" s="7"/>
      <c r="J887" s="7"/>
      <c r="K887" s="7"/>
      <c r="L887" s="7"/>
      <c r="M887" s="7"/>
    </row>
    <row r="888" ht="14.25" spans="1:13">
      <c r="A888" s="6"/>
      <c r="B888" s="7"/>
      <c r="C888" s="7"/>
      <c r="D888" s="7" t="s">
        <v>670</v>
      </c>
      <c r="E888" s="7"/>
      <c r="F888" s="7"/>
      <c r="G888" s="7"/>
      <c r="H888" s="7"/>
      <c r="I888" s="7"/>
      <c r="J888" s="7"/>
      <c r="K888" s="7"/>
      <c r="L888" s="7"/>
      <c r="M888" s="7"/>
    </row>
    <row r="889" ht="14.25" spans="1:13">
      <c r="A889" s="6"/>
      <c r="B889" s="7" t="s">
        <v>671</v>
      </c>
      <c r="C889" s="7"/>
      <c r="D889" s="7" t="s">
        <v>663</v>
      </c>
      <c r="E889" s="7"/>
      <c r="F889" s="12" t="s">
        <v>672</v>
      </c>
      <c r="G889" s="12"/>
      <c r="H889" s="12"/>
      <c r="I889" s="12" t="s">
        <v>673</v>
      </c>
      <c r="J889" s="12"/>
      <c r="K889" s="12"/>
      <c r="L889" s="12" t="s">
        <v>674</v>
      </c>
      <c r="M889" s="12"/>
    </row>
    <row r="890" ht="14.25" spans="1:13">
      <c r="A890" s="6"/>
      <c r="B890" s="7"/>
      <c r="C890" s="7"/>
      <c r="D890" s="7" t="s">
        <v>666</v>
      </c>
      <c r="E890" s="7"/>
      <c r="F890" s="8">
        <v>30</v>
      </c>
      <c r="G890" s="8"/>
      <c r="H890" s="8"/>
      <c r="I890" s="8">
        <v>30</v>
      </c>
      <c r="J890" s="8"/>
      <c r="K890" s="8"/>
      <c r="L890" s="8" t="s">
        <v>675</v>
      </c>
      <c r="M890" s="8"/>
    </row>
    <row r="891" ht="14.25" spans="1:13">
      <c r="A891" s="6"/>
      <c r="B891" s="7"/>
      <c r="C891" s="7"/>
      <c r="D891" s="7"/>
      <c r="E891" s="7"/>
      <c r="F891" s="7"/>
      <c r="G891" s="7"/>
      <c r="H891" s="7"/>
      <c r="I891" s="7"/>
      <c r="J891" s="7"/>
      <c r="K891" s="7"/>
      <c r="L891" s="7"/>
      <c r="M891" s="7"/>
    </row>
    <row r="892" ht="14.25" spans="1:13">
      <c r="A892" s="6"/>
      <c r="B892" s="7"/>
      <c r="C892" s="14" t="s">
        <v>677</v>
      </c>
      <c r="D892" s="14"/>
      <c r="E892" s="14"/>
      <c r="F892" s="14"/>
      <c r="G892" s="14"/>
      <c r="H892" s="11" t="s">
        <v>678</v>
      </c>
      <c r="I892" s="11"/>
      <c r="J892" s="11"/>
      <c r="K892" s="11" t="s">
        <v>679</v>
      </c>
      <c r="L892" s="11"/>
      <c r="M892" s="11"/>
    </row>
    <row r="893" ht="14.25" spans="1:13">
      <c r="A893" s="6"/>
      <c r="B893" s="7"/>
      <c r="C893" s="15" t="s">
        <v>353</v>
      </c>
      <c r="D893" s="15"/>
      <c r="E893" s="15"/>
      <c r="F893" s="15"/>
      <c r="G893" s="15"/>
      <c r="H893" s="7">
        <v>2022.1</v>
      </c>
      <c r="I893" s="7"/>
      <c r="J893" s="7"/>
      <c r="K893" s="7">
        <v>2022.12</v>
      </c>
      <c r="L893" s="7"/>
      <c r="M893" s="7"/>
    </row>
    <row r="894" ht="28.5" spans="1:13">
      <c r="A894" s="6"/>
      <c r="B894" s="16" t="s">
        <v>682</v>
      </c>
      <c r="C894" s="8" t="s">
        <v>881</v>
      </c>
      <c r="D894" s="8"/>
      <c r="E894" s="8"/>
      <c r="F894" s="8"/>
      <c r="G894" s="8"/>
      <c r="H894" s="8"/>
      <c r="I894" s="8"/>
      <c r="J894" s="8"/>
      <c r="K894" s="8"/>
      <c r="L894" s="8"/>
      <c r="M894" s="8"/>
    </row>
    <row r="895" ht="28.5" spans="1:13">
      <c r="A895" s="6"/>
      <c r="B895" s="16" t="s">
        <v>684</v>
      </c>
      <c r="C895" s="8" t="s">
        <v>882</v>
      </c>
      <c r="D895" s="8"/>
      <c r="E895" s="8"/>
      <c r="F895" s="8"/>
      <c r="G895" s="8"/>
      <c r="H895" s="8"/>
      <c r="I895" s="8"/>
      <c r="J895" s="8"/>
      <c r="K895" s="8"/>
      <c r="L895" s="8"/>
      <c r="M895" s="8"/>
    </row>
    <row r="896" ht="14.25" spans="1:13">
      <c r="A896" s="6"/>
      <c r="B896" s="7" t="s">
        <v>685</v>
      </c>
      <c r="C896" s="7" t="s">
        <v>594</v>
      </c>
      <c r="D896" s="7"/>
      <c r="E896" s="7" t="s">
        <v>595</v>
      </c>
      <c r="F896" s="7"/>
      <c r="G896" s="7"/>
      <c r="H896" s="7" t="s">
        <v>596</v>
      </c>
      <c r="I896" s="7"/>
      <c r="J896" s="7"/>
      <c r="K896" s="7"/>
      <c r="L896" s="7" t="s">
        <v>597</v>
      </c>
      <c r="M896" s="7"/>
    </row>
    <row r="897" ht="14.25" spans="1:13">
      <c r="A897" s="6"/>
      <c r="B897" s="7"/>
      <c r="C897" s="7" t="s">
        <v>686</v>
      </c>
      <c r="D897" s="7"/>
      <c r="E897" s="7" t="s">
        <v>599</v>
      </c>
      <c r="F897" s="7"/>
      <c r="G897" s="7"/>
      <c r="H897" s="8" t="s">
        <v>883</v>
      </c>
      <c r="I897" s="8"/>
      <c r="J897" s="8"/>
      <c r="K897" s="8"/>
      <c r="L897" s="41">
        <v>1</v>
      </c>
      <c r="M897" s="62"/>
    </row>
    <row r="898" ht="14.25" spans="1:13">
      <c r="A898" s="6"/>
      <c r="B898" s="7"/>
      <c r="C898" s="7"/>
      <c r="D898" s="7"/>
      <c r="E898" s="17"/>
      <c r="F898" s="17"/>
      <c r="G898" s="17"/>
      <c r="H898" s="8" t="s">
        <v>709</v>
      </c>
      <c r="I898" s="8"/>
      <c r="J898" s="8"/>
      <c r="K898" s="8"/>
      <c r="L898" s="41" t="s">
        <v>886</v>
      </c>
      <c r="M898" s="62"/>
    </row>
    <row r="899" ht="14.25" spans="1:13">
      <c r="A899" s="6"/>
      <c r="B899" s="7"/>
      <c r="C899" s="7"/>
      <c r="D899" s="7"/>
      <c r="E899" s="7" t="s">
        <v>608</v>
      </c>
      <c r="F899" s="7"/>
      <c r="G899" s="7"/>
      <c r="H899" s="8" t="s">
        <v>711</v>
      </c>
      <c r="I899" s="8"/>
      <c r="J899" s="8"/>
      <c r="K899" s="8"/>
      <c r="L899" s="43"/>
      <c r="M899" s="62"/>
    </row>
    <row r="900" ht="14.25" spans="1:13">
      <c r="A900" s="6"/>
      <c r="B900" s="7"/>
      <c r="C900" s="7"/>
      <c r="D900" s="7"/>
      <c r="E900" s="7" t="s">
        <v>613</v>
      </c>
      <c r="F900" s="7"/>
      <c r="G900" s="7"/>
      <c r="H900" s="8" t="s">
        <v>712</v>
      </c>
      <c r="I900" s="8"/>
      <c r="J900" s="8"/>
      <c r="K900" s="8"/>
      <c r="L900" s="43">
        <v>1</v>
      </c>
      <c r="M900" s="62"/>
    </row>
    <row r="901" ht="14.25" spans="1:13">
      <c r="A901" s="6"/>
      <c r="B901" s="7"/>
      <c r="C901" s="7"/>
      <c r="D901" s="7"/>
      <c r="E901" s="7" t="s">
        <v>615</v>
      </c>
      <c r="F901" s="7"/>
      <c r="G901" s="7"/>
      <c r="H901" s="8" t="s">
        <v>713</v>
      </c>
      <c r="I901" s="8"/>
      <c r="J901" s="8"/>
      <c r="K901" s="8"/>
      <c r="L901" s="41" t="s">
        <v>886</v>
      </c>
      <c r="M901" s="62"/>
    </row>
    <row r="902" ht="14.25" spans="1:13">
      <c r="A902" s="6"/>
      <c r="B902" s="7"/>
      <c r="C902" s="7" t="s">
        <v>686</v>
      </c>
      <c r="D902" s="7"/>
      <c r="E902" s="7" t="s">
        <v>619</v>
      </c>
      <c r="F902" s="7"/>
      <c r="G902" s="7"/>
      <c r="H902" s="8" t="s">
        <v>691</v>
      </c>
      <c r="I902" s="8"/>
      <c r="J902" s="8"/>
      <c r="K902" s="8"/>
      <c r="L902" s="41" t="s">
        <v>886</v>
      </c>
      <c r="M902" s="62"/>
    </row>
    <row r="903" ht="14.25" spans="1:13">
      <c r="A903" s="6"/>
      <c r="B903" s="7"/>
      <c r="C903" s="7"/>
      <c r="D903" s="7"/>
      <c r="E903" s="7" t="s">
        <v>621</v>
      </c>
      <c r="F903" s="7"/>
      <c r="G903" s="7"/>
      <c r="H903" s="8" t="s">
        <v>715</v>
      </c>
      <c r="I903" s="8"/>
      <c r="J903" s="8"/>
      <c r="K903" s="42"/>
      <c r="L903" s="43"/>
      <c r="M903" s="62"/>
    </row>
    <row r="904" ht="14.25" spans="1:13">
      <c r="A904" s="6"/>
      <c r="B904" s="7"/>
      <c r="C904" s="7"/>
      <c r="D904" s="7"/>
      <c r="E904" s="7" t="s">
        <v>628</v>
      </c>
      <c r="F904" s="7"/>
      <c r="G904" s="7"/>
      <c r="H904" s="8" t="s">
        <v>694</v>
      </c>
      <c r="I904" s="8"/>
      <c r="J904" s="8"/>
      <c r="K904" s="8"/>
      <c r="L904" s="43">
        <v>1</v>
      </c>
      <c r="M904" s="41"/>
    </row>
    <row r="905" ht="14.25" spans="1:13">
      <c r="A905" s="6"/>
      <c r="B905" s="7"/>
      <c r="C905" s="7"/>
      <c r="D905" s="7"/>
      <c r="E905" s="7" t="s">
        <v>631</v>
      </c>
      <c r="F905" s="7"/>
      <c r="G905" s="7"/>
      <c r="H905" s="8" t="s">
        <v>887</v>
      </c>
      <c r="I905" s="8"/>
      <c r="J905" s="8"/>
      <c r="K905" s="8"/>
      <c r="L905" s="41"/>
      <c r="M905" s="41"/>
    </row>
    <row r="906" ht="14.25" spans="1:13">
      <c r="A906" s="6"/>
      <c r="B906" s="7"/>
      <c r="C906" s="7"/>
      <c r="D906" s="7"/>
      <c r="E906" s="17"/>
      <c r="F906" s="17"/>
      <c r="G906" s="17"/>
      <c r="H906" s="8" t="s">
        <v>718</v>
      </c>
      <c r="I906" s="8"/>
      <c r="J906" s="8"/>
      <c r="K906" s="8"/>
      <c r="L906" s="41"/>
      <c r="M906" s="41"/>
    </row>
    <row r="907" ht="14.25" spans="1:13">
      <c r="A907" s="6"/>
      <c r="B907" s="7"/>
      <c r="C907" s="7"/>
      <c r="D907" s="7"/>
      <c r="E907" s="7" t="s">
        <v>633</v>
      </c>
      <c r="F907" s="7"/>
      <c r="G907" s="7"/>
      <c r="H907" s="8" t="s">
        <v>719</v>
      </c>
      <c r="I907" s="8"/>
      <c r="J907" s="8"/>
      <c r="K907" s="8"/>
      <c r="L907" s="43">
        <v>1</v>
      </c>
      <c r="M907" s="41"/>
    </row>
    <row r="908" ht="14.25" spans="1:13">
      <c r="A908" s="6"/>
      <c r="B908" s="7"/>
      <c r="C908" s="7"/>
      <c r="D908" s="7"/>
      <c r="E908" s="17"/>
      <c r="F908" s="17"/>
      <c r="G908" s="17"/>
      <c r="H908" s="8" t="s">
        <v>696</v>
      </c>
      <c r="I908" s="8"/>
      <c r="J908" s="8"/>
      <c r="K908" s="8"/>
      <c r="L908" s="43">
        <v>1</v>
      </c>
      <c r="M908" s="41"/>
    </row>
    <row r="909" ht="27" spans="1:13">
      <c r="A909" s="2" t="s">
        <v>641</v>
      </c>
      <c r="B909" s="2"/>
      <c r="C909" s="2"/>
      <c r="D909" s="2"/>
      <c r="E909" s="2"/>
      <c r="F909" s="2"/>
      <c r="G909" s="2"/>
      <c r="H909" s="2"/>
      <c r="I909" s="2"/>
      <c r="J909" s="2"/>
      <c r="K909" s="2"/>
      <c r="L909" s="2"/>
      <c r="M909" s="2"/>
    </row>
    <row r="910" ht="20.25" spans="1:13">
      <c r="A910" s="3" t="s">
        <v>642</v>
      </c>
      <c r="B910" s="3"/>
      <c r="C910" s="3"/>
      <c r="D910" s="3"/>
      <c r="E910" s="3"/>
      <c r="F910" s="3"/>
      <c r="G910" s="3"/>
      <c r="H910" s="3"/>
      <c r="I910" s="3"/>
      <c r="J910" s="3"/>
      <c r="K910" s="3"/>
      <c r="L910" s="3"/>
      <c r="M910" s="3"/>
    </row>
    <row r="911" ht="14.25" spans="1:13">
      <c r="A911" s="4" t="s">
        <v>643</v>
      </c>
      <c r="B911" s="4"/>
      <c r="C911" s="4"/>
      <c r="D911" s="4"/>
      <c r="E911" s="5"/>
      <c r="F911" s="5"/>
      <c r="G911" s="5"/>
      <c r="H911" s="5"/>
      <c r="I911" s="39" t="s">
        <v>570</v>
      </c>
      <c r="J911" s="39"/>
      <c r="K911" s="39"/>
      <c r="L911" s="39"/>
      <c r="M911" s="5"/>
    </row>
    <row r="912" ht="14.25" spans="1:13">
      <c r="A912" s="6" t="s">
        <v>644</v>
      </c>
      <c r="B912" s="7" t="s">
        <v>312</v>
      </c>
      <c r="C912" s="7"/>
      <c r="D912" s="7" t="s">
        <v>345</v>
      </c>
      <c r="E912" s="7"/>
      <c r="F912" s="7"/>
      <c r="G912" s="7"/>
      <c r="H912" s="7"/>
      <c r="I912" s="7"/>
      <c r="J912" s="7"/>
      <c r="K912" s="7"/>
      <c r="L912" s="7"/>
      <c r="M912" s="7"/>
    </row>
    <row r="913" ht="14.25" spans="1:13">
      <c r="A913" s="6"/>
      <c r="B913" s="7" t="s">
        <v>646</v>
      </c>
      <c r="C913" s="7"/>
      <c r="D913" s="7" t="s">
        <v>815</v>
      </c>
      <c r="E913" s="7"/>
      <c r="F913" s="7"/>
      <c r="G913" s="7"/>
      <c r="H913" s="7"/>
      <c r="I913" s="7"/>
      <c r="J913" s="7"/>
      <c r="K913" s="7"/>
      <c r="L913" s="7"/>
      <c r="M913" s="7"/>
    </row>
    <row r="914" ht="14.25" spans="1:13">
      <c r="A914" s="6"/>
      <c r="B914" s="7" t="s">
        <v>648</v>
      </c>
      <c r="C914" s="7"/>
      <c r="D914" s="8" t="s">
        <v>649</v>
      </c>
      <c r="E914" s="8"/>
      <c r="F914" s="8"/>
      <c r="G914" s="7" t="s">
        <v>650</v>
      </c>
      <c r="H914" s="7"/>
      <c r="I914" s="7"/>
      <c r="J914" s="7" t="s">
        <v>651</v>
      </c>
      <c r="K914" s="7"/>
      <c r="L914" s="7"/>
      <c r="M914" s="7"/>
    </row>
    <row r="915" ht="14.25" spans="1:13">
      <c r="A915" s="6"/>
      <c r="B915" s="7" t="s">
        <v>652</v>
      </c>
      <c r="C915" s="7"/>
      <c r="D915" s="7" t="s">
        <v>701</v>
      </c>
      <c r="E915" s="7"/>
      <c r="F915" s="7"/>
      <c r="G915" s="7" t="s">
        <v>576</v>
      </c>
      <c r="H915" s="7"/>
      <c r="I915" s="7"/>
      <c r="J915" s="7" t="s">
        <v>702</v>
      </c>
      <c r="K915" s="7"/>
      <c r="L915" s="7"/>
      <c r="M915" s="7"/>
    </row>
    <row r="916" ht="14.25" spans="1:13">
      <c r="A916" s="6"/>
      <c r="B916" s="7" t="s">
        <v>574</v>
      </c>
      <c r="C916" s="7"/>
      <c r="D916" s="7" t="s">
        <v>575</v>
      </c>
      <c r="E916" s="7"/>
      <c r="F916" s="7"/>
      <c r="G916" s="7" t="s">
        <v>576</v>
      </c>
      <c r="H916" s="7"/>
      <c r="I916" s="7"/>
      <c r="J916" s="7">
        <v>13974053750</v>
      </c>
      <c r="K916" s="7"/>
      <c r="L916" s="7"/>
      <c r="M916" s="7"/>
    </row>
    <row r="917" ht="14.25" spans="1:13">
      <c r="A917" s="6"/>
      <c r="B917" s="7" t="s">
        <v>656</v>
      </c>
      <c r="C917" s="7"/>
      <c r="D917" s="8" t="s">
        <v>888</v>
      </c>
      <c r="E917" s="8"/>
      <c r="F917" s="8"/>
      <c r="G917" s="8"/>
      <c r="H917" s="8"/>
      <c r="I917" s="8"/>
      <c r="J917" s="8"/>
      <c r="K917" s="8"/>
      <c r="L917" s="8"/>
      <c r="M917" s="8"/>
    </row>
    <row r="918" ht="14.25" spans="1:13">
      <c r="A918" s="6"/>
      <c r="B918" s="7" t="s">
        <v>658</v>
      </c>
      <c r="C918" s="7"/>
      <c r="D918" s="8" t="s">
        <v>889</v>
      </c>
      <c r="E918" s="8"/>
      <c r="F918" s="8"/>
      <c r="G918" s="8"/>
      <c r="H918" s="8"/>
      <c r="I918" s="8"/>
      <c r="J918" s="8"/>
      <c r="K918" s="8"/>
      <c r="L918" s="8"/>
      <c r="M918" s="8"/>
    </row>
    <row r="919" ht="14.25" spans="1:13">
      <c r="A919" s="6"/>
      <c r="B919" s="7" t="s">
        <v>659</v>
      </c>
      <c r="C919" s="7"/>
      <c r="D919" s="8" t="s">
        <v>867</v>
      </c>
      <c r="E919" s="8"/>
      <c r="F919" s="8"/>
      <c r="G919" s="8"/>
      <c r="H919" s="8"/>
      <c r="I919" s="8"/>
      <c r="J919" s="8"/>
      <c r="K919" s="8"/>
      <c r="L919" s="8"/>
      <c r="M919" s="8"/>
    </row>
    <row r="920" ht="14.25" spans="1:13">
      <c r="A920" s="6"/>
      <c r="B920" s="7" t="s">
        <v>662</v>
      </c>
      <c r="C920" s="7"/>
      <c r="D920" s="11" t="s">
        <v>663</v>
      </c>
      <c r="E920" s="11"/>
      <c r="F920" s="11" t="s">
        <v>664</v>
      </c>
      <c r="G920" s="11"/>
      <c r="H920" s="11"/>
      <c r="I920" s="11"/>
      <c r="J920" s="11" t="s">
        <v>665</v>
      </c>
      <c r="K920" s="11"/>
      <c r="L920" s="11"/>
      <c r="M920" s="11"/>
    </row>
    <row r="921" ht="14.25" spans="1:13">
      <c r="A921" s="6"/>
      <c r="B921" s="7"/>
      <c r="C921" s="7"/>
      <c r="D921" s="7" t="s">
        <v>666</v>
      </c>
      <c r="E921" s="7"/>
      <c r="F921" s="7"/>
      <c r="G921" s="7"/>
      <c r="H921" s="7"/>
      <c r="I921" s="7"/>
      <c r="J921" s="7">
        <v>2000</v>
      </c>
      <c r="K921" s="7"/>
      <c r="L921" s="7"/>
      <c r="M921" s="7"/>
    </row>
    <row r="922" ht="14.25" spans="1:13">
      <c r="A922" s="6"/>
      <c r="B922" s="7"/>
      <c r="C922" s="7"/>
      <c r="D922" s="7" t="s">
        <v>667</v>
      </c>
      <c r="E922" s="7"/>
      <c r="F922" s="7"/>
      <c r="G922" s="7"/>
      <c r="H922" s="7"/>
      <c r="I922" s="7"/>
      <c r="J922" s="7"/>
      <c r="K922" s="7"/>
      <c r="L922" s="7"/>
      <c r="M922" s="7"/>
    </row>
    <row r="923" ht="14.25" spans="1:13">
      <c r="A923" s="6"/>
      <c r="B923" s="7"/>
      <c r="C923" s="7"/>
      <c r="D923" s="7" t="s">
        <v>668</v>
      </c>
      <c r="E923" s="7"/>
      <c r="F923" s="7"/>
      <c r="G923" s="7"/>
      <c r="H923" s="7"/>
      <c r="I923" s="7"/>
      <c r="J923" s="7"/>
      <c r="K923" s="7"/>
      <c r="L923" s="7"/>
      <c r="M923" s="7"/>
    </row>
    <row r="924" ht="14.25" spans="1:13">
      <c r="A924" s="6"/>
      <c r="B924" s="7"/>
      <c r="C924" s="7"/>
      <c r="D924" s="7" t="s">
        <v>669</v>
      </c>
      <c r="E924" s="7"/>
      <c r="F924" s="7"/>
      <c r="G924" s="7"/>
      <c r="H924" s="7"/>
      <c r="I924" s="7"/>
      <c r="J924" s="7"/>
      <c r="K924" s="7"/>
      <c r="L924" s="7"/>
      <c r="M924" s="7"/>
    </row>
    <row r="925" ht="14.25" spans="1:13">
      <c r="A925" s="6"/>
      <c r="B925" s="7"/>
      <c r="C925" s="7"/>
      <c r="D925" s="7" t="s">
        <v>670</v>
      </c>
      <c r="E925" s="7"/>
      <c r="F925" s="7"/>
      <c r="G925" s="7"/>
      <c r="H925" s="7"/>
      <c r="I925" s="7"/>
      <c r="J925" s="7"/>
      <c r="K925" s="7"/>
      <c r="L925" s="7"/>
      <c r="M925" s="7"/>
    </row>
    <row r="926" ht="14.25" spans="1:13">
      <c r="A926" s="6"/>
      <c r="B926" s="7" t="s">
        <v>671</v>
      </c>
      <c r="C926" s="7"/>
      <c r="D926" s="7" t="s">
        <v>663</v>
      </c>
      <c r="E926" s="7"/>
      <c r="F926" s="12" t="s">
        <v>672</v>
      </c>
      <c r="G926" s="12"/>
      <c r="H926" s="12"/>
      <c r="I926" s="12" t="s">
        <v>673</v>
      </c>
      <c r="J926" s="12"/>
      <c r="K926" s="12"/>
      <c r="L926" s="12" t="s">
        <v>674</v>
      </c>
      <c r="M926" s="12"/>
    </row>
    <row r="927" ht="14.25" spans="1:13">
      <c r="A927" s="6"/>
      <c r="B927" s="7"/>
      <c r="C927" s="7"/>
      <c r="D927" s="7" t="s">
        <v>666</v>
      </c>
      <c r="E927" s="7"/>
      <c r="F927" s="8"/>
      <c r="G927" s="8"/>
      <c r="H927" s="8"/>
      <c r="I927" s="8">
        <v>2000</v>
      </c>
      <c r="J927" s="8"/>
      <c r="K927" s="8"/>
      <c r="L927" s="8" t="s">
        <v>675</v>
      </c>
      <c r="M927" s="8"/>
    </row>
    <row r="928" ht="14.25" spans="1:13">
      <c r="A928" s="6"/>
      <c r="B928" s="7"/>
      <c r="C928" s="7"/>
      <c r="D928" s="7"/>
      <c r="E928" s="7"/>
      <c r="F928" s="7"/>
      <c r="G928" s="7"/>
      <c r="H928" s="7"/>
      <c r="I928" s="7"/>
      <c r="J928" s="7"/>
      <c r="K928" s="7"/>
      <c r="L928" s="7"/>
      <c r="M928" s="7"/>
    </row>
    <row r="929" ht="14.25" spans="1:13">
      <c r="A929" s="6"/>
      <c r="B929" s="7"/>
      <c r="C929" s="14" t="s">
        <v>677</v>
      </c>
      <c r="D929" s="14"/>
      <c r="E929" s="14"/>
      <c r="F929" s="14"/>
      <c r="G929" s="14"/>
      <c r="H929" s="11" t="s">
        <v>678</v>
      </c>
      <c r="I929" s="11"/>
      <c r="J929" s="11"/>
      <c r="K929" s="11" t="s">
        <v>679</v>
      </c>
      <c r="L929" s="11"/>
      <c r="M929" s="11"/>
    </row>
    <row r="930" ht="14.25" spans="1:13">
      <c r="A930" s="6"/>
      <c r="B930" s="7"/>
      <c r="C930" s="15" t="s">
        <v>345</v>
      </c>
      <c r="D930" s="15"/>
      <c r="E930" s="15"/>
      <c r="F930" s="15"/>
      <c r="G930" s="15"/>
      <c r="H930" s="7">
        <v>2022.1</v>
      </c>
      <c r="I930" s="7"/>
      <c r="J930" s="7"/>
      <c r="K930" s="7">
        <v>2022.12</v>
      </c>
      <c r="L930" s="7"/>
      <c r="M930" s="7"/>
    </row>
    <row r="931" ht="28.5" spans="1:13">
      <c r="A931" s="6"/>
      <c r="B931" s="16" t="s">
        <v>682</v>
      </c>
      <c r="C931" s="8" t="s">
        <v>890</v>
      </c>
      <c r="D931" s="8"/>
      <c r="E931" s="8"/>
      <c r="F931" s="8"/>
      <c r="G931" s="8"/>
      <c r="H931" s="8"/>
      <c r="I931" s="8"/>
      <c r="J931" s="8"/>
      <c r="K931" s="8"/>
      <c r="L931" s="8"/>
      <c r="M931" s="8"/>
    </row>
    <row r="932" ht="28.5" spans="1:13">
      <c r="A932" s="6"/>
      <c r="B932" s="16" t="s">
        <v>684</v>
      </c>
      <c r="C932" s="8" t="s">
        <v>889</v>
      </c>
      <c r="D932" s="8"/>
      <c r="E932" s="8"/>
      <c r="F932" s="8"/>
      <c r="G932" s="8"/>
      <c r="H932" s="8"/>
      <c r="I932" s="8"/>
      <c r="J932" s="8"/>
      <c r="K932" s="8"/>
      <c r="L932" s="8"/>
      <c r="M932" s="8"/>
    </row>
    <row r="933" ht="14.25" spans="1:13">
      <c r="A933" s="6"/>
      <c r="B933" s="7" t="s">
        <v>685</v>
      </c>
      <c r="C933" s="7" t="s">
        <v>594</v>
      </c>
      <c r="D933" s="7"/>
      <c r="E933" s="7" t="s">
        <v>595</v>
      </c>
      <c r="F933" s="7"/>
      <c r="G933" s="7"/>
      <c r="H933" s="7" t="s">
        <v>596</v>
      </c>
      <c r="I933" s="7"/>
      <c r="J933" s="7"/>
      <c r="K933" s="7"/>
      <c r="L933" s="7" t="s">
        <v>597</v>
      </c>
      <c r="M933" s="7"/>
    </row>
    <row r="934" ht="14.25" spans="1:13">
      <c r="A934" s="6"/>
      <c r="B934" s="7"/>
      <c r="C934" s="7" t="s">
        <v>686</v>
      </c>
      <c r="D934" s="7"/>
      <c r="E934" s="7" t="s">
        <v>599</v>
      </c>
      <c r="F934" s="7"/>
      <c r="G934" s="7"/>
      <c r="H934" s="8" t="s">
        <v>736</v>
      </c>
      <c r="I934" s="8"/>
      <c r="J934" s="8"/>
      <c r="K934" s="8"/>
      <c r="L934" s="41" t="s">
        <v>891</v>
      </c>
      <c r="M934" s="62"/>
    </row>
    <row r="935" ht="14.25" spans="1:13">
      <c r="A935" s="6"/>
      <c r="B935" s="7"/>
      <c r="C935" s="7"/>
      <c r="D935" s="7"/>
      <c r="E935" s="17"/>
      <c r="F935" s="17"/>
      <c r="G935" s="17"/>
      <c r="H935" s="8" t="s">
        <v>827</v>
      </c>
      <c r="I935" s="8"/>
      <c r="J935" s="8"/>
      <c r="K935" s="8"/>
      <c r="L935" s="41">
        <v>96</v>
      </c>
      <c r="M935" s="62"/>
    </row>
    <row r="936" ht="14.25" spans="1:13">
      <c r="A936" s="6"/>
      <c r="B936" s="7"/>
      <c r="C936" s="7"/>
      <c r="D936" s="7"/>
      <c r="E936" s="7" t="s">
        <v>608</v>
      </c>
      <c r="F936" s="7"/>
      <c r="G936" s="7"/>
      <c r="H936" s="8" t="s">
        <v>822</v>
      </c>
      <c r="I936" s="8"/>
      <c r="J936" s="8"/>
      <c r="K936" s="8"/>
      <c r="L936" s="43"/>
      <c r="M936" s="62"/>
    </row>
    <row r="937" ht="14.25" spans="1:13">
      <c r="A937" s="6"/>
      <c r="B937" s="7"/>
      <c r="C937" s="7"/>
      <c r="D937" s="7"/>
      <c r="E937" s="7" t="s">
        <v>613</v>
      </c>
      <c r="F937" s="7"/>
      <c r="G937" s="7"/>
      <c r="H937" s="8" t="s">
        <v>741</v>
      </c>
      <c r="I937" s="8"/>
      <c r="J937" s="8"/>
      <c r="K937" s="8"/>
      <c r="L937" s="43">
        <v>1</v>
      </c>
      <c r="M937" s="62"/>
    </row>
    <row r="938" ht="14.25" spans="1:13">
      <c r="A938" s="6"/>
      <c r="B938" s="7"/>
      <c r="C938" s="7"/>
      <c r="D938" s="7"/>
      <c r="E938" s="7" t="s">
        <v>615</v>
      </c>
      <c r="F938" s="7"/>
      <c r="G938" s="7"/>
      <c r="H938" s="8" t="s">
        <v>713</v>
      </c>
      <c r="I938" s="8"/>
      <c r="J938" s="8"/>
      <c r="K938" s="8"/>
      <c r="L938" s="41" t="s">
        <v>891</v>
      </c>
      <c r="M938" s="62"/>
    </row>
    <row r="939" ht="14.25" spans="1:13">
      <c r="A939" s="6"/>
      <c r="B939" s="7"/>
      <c r="C939" s="7" t="s">
        <v>686</v>
      </c>
      <c r="D939" s="7"/>
      <c r="E939" s="7" t="s">
        <v>619</v>
      </c>
      <c r="F939" s="7"/>
      <c r="G939" s="7"/>
      <c r="H939" s="8" t="s">
        <v>691</v>
      </c>
      <c r="I939" s="8"/>
      <c r="J939" s="8"/>
      <c r="K939" s="8"/>
      <c r="L939" s="41" t="s">
        <v>891</v>
      </c>
      <c r="M939" s="62"/>
    </row>
    <row r="940" ht="14.25" spans="1:13">
      <c r="A940" s="6"/>
      <c r="B940" s="7"/>
      <c r="C940" s="7"/>
      <c r="D940" s="7"/>
      <c r="E940" s="7" t="s">
        <v>621</v>
      </c>
      <c r="F940" s="7"/>
      <c r="G940" s="7"/>
      <c r="H940" s="8" t="s">
        <v>833</v>
      </c>
      <c r="I940" s="8"/>
      <c r="J940" s="8"/>
      <c r="K940" s="8"/>
      <c r="L940" s="43">
        <v>1</v>
      </c>
      <c r="M940" s="41"/>
    </row>
    <row r="941" ht="14.25" spans="1:13">
      <c r="A941" s="6"/>
      <c r="B941" s="7"/>
      <c r="C941" s="7"/>
      <c r="D941" s="7"/>
      <c r="E941" s="7" t="s">
        <v>628</v>
      </c>
      <c r="F941" s="7"/>
      <c r="G941" s="7"/>
      <c r="H941" s="8" t="s">
        <v>892</v>
      </c>
      <c r="I941" s="8"/>
      <c r="J941" s="8"/>
      <c r="K941" s="8"/>
      <c r="L941" s="43"/>
      <c r="M941" s="41"/>
    </row>
    <row r="942" ht="14.25" spans="1:13">
      <c r="A942" s="6"/>
      <c r="B942" s="7"/>
      <c r="C942" s="7"/>
      <c r="D942" s="7"/>
      <c r="E942" s="7" t="s">
        <v>631</v>
      </c>
      <c r="F942" s="7"/>
      <c r="G942" s="7"/>
      <c r="H942" s="8" t="s">
        <v>893</v>
      </c>
      <c r="I942" s="8"/>
      <c r="J942" s="8"/>
      <c r="K942" s="8"/>
      <c r="L942" s="41"/>
      <c r="M942" s="41"/>
    </row>
    <row r="943" ht="14.25" spans="1:13">
      <c r="A943" s="6"/>
      <c r="B943" s="7"/>
      <c r="C943" s="7"/>
      <c r="D943" s="7"/>
      <c r="E943" s="7" t="s">
        <v>633</v>
      </c>
      <c r="F943" s="7"/>
      <c r="G943" s="7"/>
      <c r="H943" s="8" t="s">
        <v>719</v>
      </c>
      <c r="I943" s="8"/>
      <c r="J943" s="8"/>
      <c r="K943" s="8"/>
      <c r="L943" s="43">
        <v>1</v>
      </c>
      <c r="M943" s="41"/>
    </row>
    <row r="944" ht="14.25" spans="1:13">
      <c r="A944" s="6"/>
      <c r="B944" s="7"/>
      <c r="C944" s="7"/>
      <c r="D944" s="7"/>
      <c r="E944" s="17"/>
      <c r="F944" s="17"/>
      <c r="G944" s="17"/>
      <c r="H944" s="8" t="s">
        <v>696</v>
      </c>
      <c r="I944" s="8"/>
      <c r="J944" s="8"/>
      <c r="K944" s="8"/>
      <c r="L944" s="43">
        <v>1</v>
      </c>
      <c r="M944" s="41"/>
    </row>
    <row r="945" ht="27" spans="1:13">
      <c r="A945" s="2" t="s">
        <v>641</v>
      </c>
      <c r="B945" s="2"/>
      <c r="C945" s="2"/>
      <c r="D945" s="2"/>
      <c r="E945" s="2"/>
      <c r="F945" s="2"/>
      <c r="G945" s="2"/>
      <c r="H945" s="2"/>
      <c r="I945" s="2"/>
      <c r="J945" s="2"/>
      <c r="K945" s="2"/>
      <c r="L945" s="2"/>
      <c r="M945" s="2"/>
    </row>
    <row r="946" ht="20.25" spans="1:13">
      <c r="A946" s="3" t="s">
        <v>642</v>
      </c>
      <c r="B946" s="3"/>
      <c r="C946" s="3"/>
      <c r="D946" s="3"/>
      <c r="E946" s="3"/>
      <c r="F946" s="3"/>
      <c r="G946" s="3"/>
      <c r="H946" s="3"/>
      <c r="I946" s="3"/>
      <c r="J946" s="3"/>
      <c r="K946" s="3"/>
      <c r="L946" s="3"/>
      <c r="M946" s="3"/>
    </row>
    <row r="947" ht="14.25" spans="1:13">
      <c r="A947" s="4" t="s">
        <v>643</v>
      </c>
      <c r="B947" s="4"/>
      <c r="C947" s="4"/>
      <c r="D947" s="4"/>
      <c r="E947" s="5"/>
      <c r="F947" s="5"/>
      <c r="G947" s="5"/>
      <c r="H947" s="5"/>
      <c r="I947" s="39" t="s">
        <v>570</v>
      </c>
      <c r="J947" s="39"/>
      <c r="K947" s="39"/>
      <c r="L947" s="39"/>
      <c r="M947" s="5"/>
    </row>
    <row r="948" ht="14.25" spans="1:13">
      <c r="A948" s="6" t="s">
        <v>644</v>
      </c>
      <c r="B948" s="7" t="s">
        <v>312</v>
      </c>
      <c r="C948" s="7"/>
      <c r="D948" s="7" t="s">
        <v>368</v>
      </c>
      <c r="E948" s="7"/>
      <c r="F948" s="7"/>
      <c r="G948" s="7"/>
      <c r="H948" s="7"/>
      <c r="I948" s="7"/>
      <c r="J948" s="7"/>
      <c r="K948" s="7"/>
      <c r="L948" s="7"/>
      <c r="M948" s="7"/>
    </row>
    <row r="949" ht="14.25" spans="1:13">
      <c r="A949" s="6"/>
      <c r="B949" s="7" t="s">
        <v>646</v>
      </c>
      <c r="C949" s="7"/>
      <c r="D949" s="7" t="s">
        <v>815</v>
      </c>
      <c r="E949" s="7"/>
      <c r="F949" s="7"/>
      <c r="G949" s="7"/>
      <c r="H949" s="7"/>
      <c r="I949" s="7"/>
      <c r="J949" s="7"/>
      <c r="K949" s="7"/>
      <c r="L949" s="7"/>
      <c r="M949" s="7"/>
    </row>
    <row r="950" ht="14.25" spans="1:13">
      <c r="A950" s="6"/>
      <c r="B950" s="7" t="s">
        <v>648</v>
      </c>
      <c r="C950" s="7"/>
      <c r="D950" s="8" t="s">
        <v>649</v>
      </c>
      <c r="E950" s="8"/>
      <c r="F950" s="8"/>
      <c r="G950" s="7" t="s">
        <v>650</v>
      </c>
      <c r="H950" s="7"/>
      <c r="I950" s="7"/>
      <c r="J950" s="7" t="s">
        <v>651</v>
      </c>
      <c r="K950" s="7"/>
      <c r="L950" s="7"/>
      <c r="M950" s="7"/>
    </row>
    <row r="951" ht="14.25" spans="1:13">
      <c r="A951" s="6"/>
      <c r="B951" s="7" t="s">
        <v>652</v>
      </c>
      <c r="C951" s="7"/>
      <c r="D951" s="7" t="s">
        <v>701</v>
      </c>
      <c r="E951" s="7"/>
      <c r="F951" s="7"/>
      <c r="G951" s="7" t="s">
        <v>576</v>
      </c>
      <c r="H951" s="7"/>
      <c r="I951" s="7"/>
      <c r="J951" s="7" t="s">
        <v>702</v>
      </c>
      <c r="K951" s="7"/>
      <c r="L951" s="7"/>
      <c r="M951" s="7"/>
    </row>
    <row r="952" ht="14.25" spans="1:13">
      <c r="A952" s="6"/>
      <c r="B952" s="7" t="s">
        <v>574</v>
      </c>
      <c r="C952" s="7"/>
      <c r="D952" s="7" t="s">
        <v>575</v>
      </c>
      <c r="E952" s="7"/>
      <c r="F952" s="7"/>
      <c r="G952" s="7" t="s">
        <v>576</v>
      </c>
      <c r="H952" s="7"/>
      <c r="I952" s="7"/>
      <c r="J952" s="7">
        <v>13974053750</v>
      </c>
      <c r="K952" s="7"/>
      <c r="L952" s="7"/>
      <c r="M952" s="7"/>
    </row>
    <row r="953" ht="14.25" spans="1:13">
      <c r="A953" s="6"/>
      <c r="B953" s="7" t="s">
        <v>656</v>
      </c>
      <c r="C953" s="7"/>
      <c r="D953" s="8" t="s">
        <v>888</v>
      </c>
      <c r="E953" s="8"/>
      <c r="F953" s="8"/>
      <c r="G953" s="8"/>
      <c r="H953" s="8"/>
      <c r="I953" s="8"/>
      <c r="J953" s="8"/>
      <c r="K953" s="8"/>
      <c r="L953" s="8"/>
      <c r="M953" s="8"/>
    </row>
    <row r="954" ht="14.25" spans="1:13">
      <c r="A954" s="6"/>
      <c r="B954" s="7" t="s">
        <v>658</v>
      </c>
      <c r="C954" s="7"/>
      <c r="D954" s="8" t="s">
        <v>894</v>
      </c>
      <c r="E954" s="8"/>
      <c r="F954" s="8"/>
      <c r="G954" s="8"/>
      <c r="H954" s="8"/>
      <c r="I954" s="8"/>
      <c r="J954" s="8"/>
      <c r="K954" s="8"/>
      <c r="L954" s="8"/>
      <c r="M954" s="8"/>
    </row>
    <row r="955" ht="14.25" spans="1:13">
      <c r="A955" s="6"/>
      <c r="B955" s="7" t="s">
        <v>659</v>
      </c>
      <c r="C955" s="7"/>
      <c r="D955" s="8" t="s">
        <v>867</v>
      </c>
      <c r="E955" s="8"/>
      <c r="F955" s="8"/>
      <c r="G955" s="8"/>
      <c r="H955" s="8"/>
      <c r="I955" s="8"/>
      <c r="J955" s="8"/>
      <c r="K955" s="8"/>
      <c r="L955" s="8"/>
      <c r="M955" s="8"/>
    </row>
    <row r="956" ht="14.25" spans="1:13">
      <c r="A956" s="6"/>
      <c r="B956" s="7" t="s">
        <v>662</v>
      </c>
      <c r="C956" s="7"/>
      <c r="D956" s="11" t="s">
        <v>663</v>
      </c>
      <c r="E956" s="11"/>
      <c r="F956" s="11" t="s">
        <v>664</v>
      </c>
      <c r="G956" s="11"/>
      <c r="H956" s="11"/>
      <c r="I956" s="11"/>
      <c r="J956" s="11" t="s">
        <v>665</v>
      </c>
      <c r="K956" s="11"/>
      <c r="L956" s="11"/>
      <c r="M956" s="11"/>
    </row>
    <row r="957" ht="14.25" spans="1:13">
      <c r="A957" s="6"/>
      <c r="B957" s="7"/>
      <c r="C957" s="7"/>
      <c r="D957" s="7" t="s">
        <v>666</v>
      </c>
      <c r="E957" s="7"/>
      <c r="F957" s="7">
        <v>30</v>
      </c>
      <c r="G957" s="7"/>
      <c r="H957" s="7"/>
      <c r="I957" s="7"/>
      <c r="J957" s="7">
        <v>30</v>
      </c>
      <c r="K957" s="7"/>
      <c r="L957" s="7"/>
      <c r="M957" s="7"/>
    </row>
    <row r="958" ht="14.25" spans="1:13">
      <c r="A958" s="6"/>
      <c r="B958" s="7"/>
      <c r="C958" s="7"/>
      <c r="D958" s="7" t="s">
        <v>667</v>
      </c>
      <c r="E958" s="7"/>
      <c r="F958" s="7"/>
      <c r="G958" s="7"/>
      <c r="H958" s="7"/>
      <c r="I958" s="7"/>
      <c r="J958" s="7"/>
      <c r="K958" s="7"/>
      <c r="L958" s="7"/>
      <c r="M958" s="7"/>
    </row>
    <row r="959" ht="14.25" spans="1:13">
      <c r="A959" s="6"/>
      <c r="B959" s="7"/>
      <c r="C959" s="7"/>
      <c r="D959" s="7" t="s">
        <v>668</v>
      </c>
      <c r="E959" s="7"/>
      <c r="F959" s="7"/>
      <c r="G959" s="7"/>
      <c r="H959" s="7"/>
      <c r="I959" s="7"/>
      <c r="J959" s="7"/>
      <c r="K959" s="7"/>
      <c r="L959" s="7"/>
      <c r="M959" s="7"/>
    </row>
    <row r="960" ht="14.25" spans="1:13">
      <c r="A960" s="6"/>
      <c r="B960" s="7"/>
      <c r="C960" s="7"/>
      <c r="D960" s="7" t="s">
        <v>669</v>
      </c>
      <c r="E960" s="7"/>
      <c r="F960" s="7"/>
      <c r="G960" s="7"/>
      <c r="H960" s="7"/>
      <c r="I960" s="7"/>
      <c r="J960" s="7"/>
      <c r="K960" s="7"/>
      <c r="L960" s="7"/>
      <c r="M960" s="7"/>
    </row>
    <row r="961" ht="14.25" spans="1:13">
      <c r="A961" s="6"/>
      <c r="B961" s="7"/>
      <c r="C961" s="7"/>
      <c r="D961" s="7" t="s">
        <v>670</v>
      </c>
      <c r="E961" s="7"/>
      <c r="F961" s="7"/>
      <c r="G961" s="7"/>
      <c r="H961" s="7"/>
      <c r="I961" s="7"/>
      <c r="J961" s="7"/>
      <c r="K961" s="7"/>
      <c r="L961" s="7"/>
      <c r="M961" s="7"/>
    </row>
    <row r="962" ht="14.25" spans="1:13">
      <c r="A962" s="6"/>
      <c r="B962" s="7" t="s">
        <v>671</v>
      </c>
      <c r="C962" s="7"/>
      <c r="D962" s="7" t="s">
        <v>663</v>
      </c>
      <c r="E962" s="7"/>
      <c r="F962" s="12" t="s">
        <v>672</v>
      </c>
      <c r="G962" s="12"/>
      <c r="H962" s="12"/>
      <c r="I962" s="12" t="s">
        <v>673</v>
      </c>
      <c r="J962" s="12"/>
      <c r="K962" s="12"/>
      <c r="L962" s="12" t="s">
        <v>674</v>
      </c>
      <c r="M962" s="12"/>
    </row>
    <row r="963" ht="14.25" spans="1:13">
      <c r="A963" s="6"/>
      <c r="B963" s="7"/>
      <c r="C963" s="7"/>
      <c r="D963" s="7" t="s">
        <v>666</v>
      </c>
      <c r="E963" s="7"/>
      <c r="F963" s="8">
        <v>30</v>
      </c>
      <c r="G963" s="8"/>
      <c r="H963" s="8"/>
      <c r="I963" s="8">
        <v>30</v>
      </c>
      <c r="J963" s="8"/>
      <c r="K963" s="8"/>
      <c r="L963" s="8" t="s">
        <v>675</v>
      </c>
      <c r="M963" s="8"/>
    </row>
    <row r="964" ht="14.25" spans="1:13">
      <c r="A964" s="6"/>
      <c r="B964" s="7"/>
      <c r="C964" s="7"/>
      <c r="D964" s="7"/>
      <c r="E964" s="7"/>
      <c r="F964" s="7"/>
      <c r="G964" s="7"/>
      <c r="H964" s="7"/>
      <c r="I964" s="7"/>
      <c r="J964" s="7"/>
      <c r="K964" s="7"/>
      <c r="L964" s="7"/>
      <c r="M964" s="7"/>
    </row>
    <row r="965" ht="14.25" spans="1:13">
      <c r="A965" s="6"/>
      <c r="B965" s="7"/>
      <c r="C965" s="14" t="s">
        <v>677</v>
      </c>
      <c r="D965" s="14"/>
      <c r="E965" s="14"/>
      <c r="F965" s="14"/>
      <c r="G965" s="14"/>
      <c r="H965" s="11" t="s">
        <v>678</v>
      </c>
      <c r="I965" s="11"/>
      <c r="J965" s="11"/>
      <c r="K965" s="11" t="s">
        <v>679</v>
      </c>
      <c r="L965" s="11"/>
      <c r="M965" s="11"/>
    </row>
    <row r="966" ht="14.25" spans="1:13">
      <c r="A966" s="6"/>
      <c r="B966" s="7"/>
      <c r="C966" s="15" t="s">
        <v>368</v>
      </c>
      <c r="D966" s="15"/>
      <c r="E966" s="15"/>
      <c r="F966" s="15"/>
      <c r="G966" s="15"/>
      <c r="H966" s="7">
        <v>2022.1</v>
      </c>
      <c r="I966" s="7"/>
      <c r="J966" s="7"/>
      <c r="K966" s="7">
        <v>2022.12</v>
      </c>
      <c r="L966" s="7"/>
      <c r="M966" s="7"/>
    </row>
    <row r="967" ht="28.5" spans="1:13">
      <c r="A967" s="6"/>
      <c r="B967" s="16" t="s">
        <v>682</v>
      </c>
      <c r="C967" s="8" t="s">
        <v>894</v>
      </c>
      <c r="D967" s="8"/>
      <c r="E967" s="8"/>
      <c r="F967" s="8"/>
      <c r="G967" s="8"/>
      <c r="H967" s="8"/>
      <c r="I967" s="8"/>
      <c r="J967" s="8"/>
      <c r="K967" s="8"/>
      <c r="L967" s="8"/>
      <c r="M967" s="8"/>
    </row>
    <row r="968" ht="28.5" spans="1:13">
      <c r="A968" s="6"/>
      <c r="B968" s="16" t="s">
        <v>684</v>
      </c>
      <c r="C968" s="8" t="s">
        <v>894</v>
      </c>
      <c r="D968" s="8"/>
      <c r="E968" s="8"/>
      <c r="F968" s="8"/>
      <c r="G968" s="8"/>
      <c r="H968" s="8"/>
      <c r="I968" s="8"/>
      <c r="J968" s="8"/>
      <c r="K968" s="8"/>
      <c r="L968" s="8"/>
      <c r="M968" s="8"/>
    </row>
    <row r="969" ht="14.25" spans="1:13">
      <c r="A969" s="6"/>
      <c r="B969" s="7" t="s">
        <v>685</v>
      </c>
      <c r="C969" s="7" t="s">
        <v>594</v>
      </c>
      <c r="D969" s="7"/>
      <c r="E969" s="7" t="s">
        <v>595</v>
      </c>
      <c r="F969" s="7"/>
      <c r="G969" s="7"/>
      <c r="H969" s="7" t="s">
        <v>596</v>
      </c>
      <c r="I969" s="7"/>
      <c r="J969" s="7"/>
      <c r="K969" s="7"/>
      <c r="L969" s="7" t="s">
        <v>597</v>
      </c>
      <c r="M969" s="7"/>
    </row>
    <row r="970" ht="14.25" spans="1:13">
      <c r="A970" s="6"/>
      <c r="B970" s="7"/>
      <c r="C970" s="7" t="s">
        <v>686</v>
      </c>
      <c r="D970" s="7"/>
      <c r="E970" s="7" t="s">
        <v>599</v>
      </c>
      <c r="F970" s="7"/>
      <c r="G970" s="7"/>
      <c r="H970" s="8" t="s">
        <v>736</v>
      </c>
      <c r="I970" s="8"/>
      <c r="J970" s="8"/>
      <c r="K970" s="8"/>
      <c r="L970" s="41" t="s">
        <v>886</v>
      </c>
      <c r="M970" s="62"/>
    </row>
    <row r="971" ht="14.25" spans="1:13">
      <c r="A971" s="6"/>
      <c r="B971" s="7"/>
      <c r="C971" s="7"/>
      <c r="D971" s="7"/>
      <c r="E971" s="17"/>
      <c r="F971" s="17"/>
      <c r="G971" s="17"/>
      <c r="H971" s="8" t="s">
        <v>827</v>
      </c>
      <c r="I971" s="8"/>
      <c r="J971" s="8"/>
      <c r="K971" s="8"/>
      <c r="L971" s="41">
        <v>96</v>
      </c>
      <c r="M971" s="62"/>
    </row>
    <row r="972" ht="14.25" spans="1:13">
      <c r="A972" s="6"/>
      <c r="B972" s="7"/>
      <c r="C972" s="7"/>
      <c r="D972" s="7"/>
      <c r="E972" s="7" t="s">
        <v>608</v>
      </c>
      <c r="F972" s="7"/>
      <c r="G972" s="7"/>
      <c r="H972" s="8" t="s">
        <v>822</v>
      </c>
      <c r="I972" s="8"/>
      <c r="J972" s="8"/>
      <c r="K972" s="8"/>
      <c r="L972" s="43"/>
      <c r="M972" s="62"/>
    </row>
    <row r="973" ht="14.25" spans="1:13">
      <c r="A973" s="6"/>
      <c r="B973" s="7"/>
      <c r="C973" s="7"/>
      <c r="D973" s="7"/>
      <c r="E973" s="7" t="s">
        <v>613</v>
      </c>
      <c r="F973" s="7"/>
      <c r="G973" s="7"/>
      <c r="H973" s="8" t="s">
        <v>741</v>
      </c>
      <c r="I973" s="8"/>
      <c r="J973" s="8"/>
      <c r="K973" s="8"/>
      <c r="L973" s="43">
        <v>1</v>
      </c>
      <c r="M973" s="62"/>
    </row>
    <row r="974" ht="14.25" spans="1:13">
      <c r="A974" s="6"/>
      <c r="B974" s="7"/>
      <c r="C974" s="7"/>
      <c r="D974" s="7"/>
      <c r="E974" s="7" t="s">
        <v>615</v>
      </c>
      <c r="F974" s="7"/>
      <c r="G974" s="7"/>
      <c r="H974" s="8" t="s">
        <v>713</v>
      </c>
      <c r="I974" s="8"/>
      <c r="J974" s="8"/>
      <c r="K974" s="8"/>
      <c r="L974" s="41" t="s">
        <v>886</v>
      </c>
      <c r="M974" s="62"/>
    </row>
    <row r="975" ht="14.25" spans="1:13">
      <c r="A975" s="6"/>
      <c r="B975" s="7"/>
      <c r="C975" s="7" t="s">
        <v>686</v>
      </c>
      <c r="D975" s="7"/>
      <c r="E975" s="7" t="s">
        <v>619</v>
      </c>
      <c r="F975" s="7"/>
      <c r="G975" s="7"/>
      <c r="H975" s="8" t="s">
        <v>691</v>
      </c>
      <c r="I975" s="8"/>
      <c r="J975" s="8"/>
      <c r="K975" s="8"/>
      <c r="L975" s="41" t="s">
        <v>886</v>
      </c>
      <c r="M975" s="62"/>
    </row>
    <row r="976" ht="14.25" spans="1:13">
      <c r="A976" s="6"/>
      <c r="B976" s="7"/>
      <c r="C976" s="7"/>
      <c r="D976" s="7"/>
      <c r="E976" s="7" t="s">
        <v>621</v>
      </c>
      <c r="F976" s="7"/>
      <c r="G976" s="7"/>
      <c r="H976" s="8" t="s">
        <v>833</v>
      </c>
      <c r="I976" s="8"/>
      <c r="J976" s="8"/>
      <c r="K976" s="8"/>
      <c r="L976" s="43">
        <v>1</v>
      </c>
      <c r="M976" s="41"/>
    </row>
    <row r="977" ht="14.25" spans="1:13">
      <c r="A977" s="6"/>
      <c r="B977" s="7"/>
      <c r="C977" s="7"/>
      <c r="D977" s="7"/>
      <c r="E977" s="7" t="s">
        <v>628</v>
      </c>
      <c r="F977" s="7"/>
      <c r="G977" s="7"/>
      <c r="H977" s="8" t="s">
        <v>892</v>
      </c>
      <c r="I977" s="8"/>
      <c r="J977" s="8"/>
      <c r="K977" s="8"/>
      <c r="L977" s="43"/>
      <c r="M977" s="41"/>
    </row>
    <row r="978" ht="14.25" spans="1:13">
      <c r="A978" s="6"/>
      <c r="B978" s="7"/>
      <c r="C978" s="7"/>
      <c r="D978" s="7"/>
      <c r="E978" s="7" t="s">
        <v>631</v>
      </c>
      <c r="F978" s="7"/>
      <c r="G978" s="7"/>
      <c r="H978" s="8" t="s">
        <v>893</v>
      </c>
      <c r="I978" s="8"/>
      <c r="J978" s="8"/>
      <c r="K978" s="8"/>
      <c r="L978" s="41"/>
      <c r="M978" s="41"/>
    </row>
    <row r="979" ht="14.25" spans="1:13">
      <c r="A979" s="6"/>
      <c r="B979" s="7"/>
      <c r="C979" s="7"/>
      <c r="D979" s="7"/>
      <c r="E979" s="7" t="s">
        <v>633</v>
      </c>
      <c r="F979" s="7"/>
      <c r="G979" s="7"/>
      <c r="H979" s="8" t="s">
        <v>719</v>
      </c>
      <c r="I979" s="8"/>
      <c r="J979" s="8"/>
      <c r="K979" s="8"/>
      <c r="L979" s="43">
        <v>1</v>
      </c>
      <c r="M979" s="41"/>
    </row>
    <row r="980" ht="14.25" spans="1:13">
      <c r="A980" s="6"/>
      <c r="B980" s="7"/>
      <c r="C980" s="7"/>
      <c r="D980" s="7"/>
      <c r="E980" s="17"/>
      <c r="F980" s="17"/>
      <c r="G980" s="17"/>
      <c r="H980" s="8" t="s">
        <v>696</v>
      </c>
      <c r="I980" s="8"/>
      <c r="J980" s="8"/>
      <c r="K980" s="8"/>
      <c r="L980" s="43">
        <v>1</v>
      </c>
      <c r="M980" s="41"/>
    </row>
    <row r="981" ht="27" spans="1:13">
      <c r="A981" s="2" t="s">
        <v>641</v>
      </c>
      <c r="B981" s="2"/>
      <c r="C981" s="2"/>
      <c r="D981" s="2"/>
      <c r="E981" s="2"/>
      <c r="F981" s="2"/>
      <c r="G981" s="2"/>
      <c r="H981" s="2"/>
      <c r="I981" s="2"/>
      <c r="J981" s="2"/>
      <c r="K981" s="2"/>
      <c r="L981" s="2"/>
      <c r="M981" s="2"/>
    </row>
    <row r="982" ht="20.25" spans="1:13">
      <c r="A982" s="3" t="s">
        <v>642</v>
      </c>
      <c r="B982" s="3"/>
      <c r="C982" s="3"/>
      <c r="D982" s="3"/>
      <c r="E982" s="3"/>
      <c r="F982" s="3"/>
      <c r="G982" s="3"/>
      <c r="H982" s="3"/>
      <c r="I982" s="3"/>
      <c r="J982" s="3"/>
      <c r="K982" s="3"/>
      <c r="L982" s="3"/>
      <c r="M982" s="3"/>
    </row>
    <row r="983" ht="14.25" spans="1:13">
      <c r="A983" s="4" t="s">
        <v>643</v>
      </c>
      <c r="B983" s="4"/>
      <c r="C983" s="4"/>
      <c r="D983" s="4"/>
      <c r="E983" s="5"/>
      <c r="F983" s="5"/>
      <c r="G983" s="5"/>
      <c r="H983" s="5"/>
      <c r="I983" s="39" t="s">
        <v>570</v>
      </c>
      <c r="J983" s="39"/>
      <c r="K983" s="39"/>
      <c r="L983" s="39"/>
      <c r="M983" s="5"/>
    </row>
    <row r="984" ht="14.25" spans="1:13">
      <c r="A984" s="6" t="s">
        <v>644</v>
      </c>
      <c r="B984" s="7" t="s">
        <v>312</v>
      </c>
      <c r="C984" s="7"/>
      <c r="D984" s="7" t="s">
        <v>895</v>
      </c>
      <c r="E984" s="7"/>
      <c r="F984" s="7"/>
      <c r="G984" s="7"/>
      <c r="H984" s="7"/>
      <c r="I984" s="7"/>
      <c r="J984" s="7"/>
      <c r="K984" s="7"/>
      <c r="L984" s="7"/>
      <c r="M984" s="7"/>
    </row>
    <row r="985" ht="14.25" spans="1:13">
      <c r="A985" s="6"/>
      <c r="B985" s="7" t="s">
        <v>646</v>
      </c>
      <c r="C985" s="7"/>
      <c r="D985" s="7" t="s">
        <v>896</v>
      </c>
      <c r="E985" s="7"/>
      <c r="F985" s="7"/>
      <c r="G985" s="7"/>
      <c r="H985" s="7"/>
      <c r="I985" s="7"/>
      <c r="J985" s="7"/>
      <c r="K985" s="7"/>
      <c r="L985" s="7"/>
      <c r="M985" s="7"/>
    </row>
    <row r="986" ht="14.25" spans="1:13">
      <c r="A986" s="6"/>
      <c r="B986" s="7" t="s">
        <v>648</v>
      </c>
      <c r="C986" s="7"/>
      <c r="D986" s="8" t="s">
        <v>649</v>
      </c>
      <c r="E986" s="8"/>
      <c r="F986" s="8"/>
      <c r="G986" s="7" t="s">
        <v>650</v>
      </c>
      <c r="H986" s="7"/>
      <c r="I986" s="7"/>
      <c r="J986" s="7" t="s">
        <v>651</v>
      </c>
      <c r="K986" s="7"/>
      <c r="L986" s="7"/>
      <c r="M986" s="7"/>
    </row>
    <row r="987" ht="14.25" spans="1:13">
      <c r="A987" s="6"/>
      <c r="B987" s="7" t="s">
        <v>652</v>
      </c>
      <c r="C987" s="7"/>
      <c r="D987" s="7" t="s">
        <v>701</v>
      </c>
      <c r="E987" s="7"/>
      <c r="F987" s="7"/>
      <c r="G987" s="7" t="s">
        <v>576</v>
      </c>
      <c r="H987" s="7"/>
      <c r="I987" s="7"/>
      <c r="J987" s="7" t="s">
        <v>702</v>
      </c>
      <c r="K987" s="7"/>
      <c r="L987" s="7"/>
      <c r="M987" s="7"/>
    </row>
    <row r="988" ht="14.25" spans="1:13">
      <c r="A988" s="6"/>
      <c r="B988" s="7" t="s">
        <v>574</v>
      </c>
      <c r="C988" s="7"/>
      <c r="D988" s="7" t="s">
        <v>575</v>
      </c>
      <c r="E988" s="7"/>
      <c r="F988" s="7"/>
      <c r="G988" s="7" t="s">
        <v>576</v>
      </c>
      <c r="H988" s="7"/>
      <c r="I988" s="7"/>
      <c r="J988" s="7">
        <v>13974053750</v>
      </c>
      <c r="K988" s="7"/>
      <c r="L988" s="7"/>
      <c r="M988" s="7"/>
    </row>
    <row r="989" ht="14.25" spans="1:13">
      <c r="A989" s="6"/>
      <c r="B989" s="7" t="s">
        <v>656</v>
      </c>
      <c r="C989" s="7"/>
      <c r="D989" s="8" t="s">
        <v>888</v>
      </c>
      <c r="E989" s="8"/>
      <c r="F989" s="8"/>
      <c r="G989" s="8"/>
      <c r="H989" s="8"/>
      <c r="I989" s="8"/>
      <c r="J989" s="8"/>
      <c r="K989" s="8"/>
      <c r="L989" s="8"/>
      <c r="M989" s="8"/>
    </row>
    <row r="990" ht="14.25" spans="1:13">
      <c r="A990" s="6"/>
      <c r="B990" s="7" t="s">
        <v>658</v>
      </c>
      <c r="C990" s="7"/>
      <c r="D990" s="8" t="s">
        <v>897</v>
      </c>
      <c r="E990" s="8"/>
      <c r="F990" s="8"/>
      <c r="G990" s="8"/>
      <c r="H990" s="8"/>
      <c r="I990" s="8"/>
      <c r="J990" s="8"/>
      <c r="K990" s="8"/>
      <c r="L990" s="8"/>
      <c r="M990" s="8"/>
    </row>
    <row r="991" ht="14.25" spans="1:13">
      <c r="A991" s="6"/>
      <c r="B991" s="7" t="s">
        <v>659</v>
      </c>
      <c r="C991" s="7"/>
      <c r="D991" s="8" t="s">
        <v>867</v>
      </c>
      <c r="E991" s="8"/>
      <c r="F991" s="8"/>
      <c r="G991" s="8"/>
      <c r="H991" s="8"/>
      <c r="I991" s="8"/>
      <c r="J991" s="8"/>
      <c r="K991" s="8"/>
      <c r="L991" s="8"/>
      <c r="M991" s="8"/>
    </row>
    <row r="992" ht="14.25" spans="1:13">
      <c r="A992" s="6"/>
      <c r="B992" s="7" t="s">
        <v>662</v>
      </c>
      <c r="C992" s="7"/>
      <c r="D992" s="11" t="s">
        <v>663</v>
      </c>
      <c r="E992" s="11"/>
      <c r="F992" s="11" t="s">
        <v>664</v>
      </c>
      <c r="G992" s="11"/>
      <c r="H992" s="11"/>
      <c r="I992" s="11"/>
      <c r="J992" s="11" t="s">
        <v>665</v>
      </c>
      <c r="K992" s="11"/>
      <c r="L992" s="11"/>
      <c r="M992" s="11"/>
    </row>
    <row r="993" ht="14.25" spans="1:13">
      <c r="A993" s="6"/>
      <c r="B993" s="7"/>
      <c r="C993" s="7"/>
      <c r="D993" s="7" t="s">
        <v>666</v>
      </c>
      <c r="E993" s="7"/>
      <c r="F993" s="7">
        <v>110</v>
      </c>
      <c r="G993" s="7"/>
      <c r="H993" s="7"/>
      <c r="I993" s="7"/>
      <c r="J993" s="7">
        <v>275</v>
      </c>
      <c r="K993" s="7"/>
      <c r="L993" s="7"/>
      <c r="M993" s="7"/>
    </row>
    <row r="994" ht="14.25" spans="1:13">
      <c r="A994" s="6"/>
      <c r="B994" s="7"/>
      <c r="C994" s="7"/>
      <c r="D994" s="7" t="s">
        <v>667</v>
      </c>
      <c r="E994" s="7"/>
      <c r="F994" s="7"/>
      <c r="G994" s="7"/>
      <c r="H994" s="7"/>
      <c r="I994" s="7"/>
      <c r="J994" s="7"/>
      <c r="K994" s="7"/>
      <c r="L994" s="7"/>
      <c r="M994" s="7"/>
    </row>
    <row r="995" ht="14.25" spans="1:13">
      <c r="A995" s="6"/>
      <c r="B995" s="7"/>
      <c r="C995" s="7"/>
      <c r="D995" s="7" t="s">
        <v>668</v>
      </c>
      <c r="E995" s="7"/>
      <c r="F995" s="7"/>
      <c r="G995" s="7"/>
      <c r="H995" s="7"/>
      <c r="I995" s="7"/>
      <c r="J995" s="7"/>
      <c r="K995" s="7"/>
      <c r="L995" s="7"/>
      <c r="M995" s="7"/>
    </row>
    <row r="996" ht="14.25" spans="1:13">
      <c r="A996" s="6"/>
      <c r="B996" s="7"/>
      <c r="C996" s="7"/>
      <c r="D996" s="7" t="s">
        <v>669</v>
      </c>
      <c r="E996" s="7"/>
      <c r="F996" s="7"/>
      <c r="G996" s="7"/>
      <c r="H996" s="7"/>
      <c r="I996" s="7"/>
      <c r="J996" s="7"/>
      <c r="K996" s="7"/>
      <c r="L996" s="7"/>
      <c r="M996" s="7"/>
    </row>
    <row r="997" ht="14.25" spans="1:13">
      <c r="A997" s="6"/>
      <c r="B997" s="7"/>
      <c r="C997" s="7"/>
      <c r="D997" s="7" t="s">
        <v>670</v>
      </c>
      <c r="E997" s="7"/>
      <c r="F997" s="7"/>
      <c r="G997" s="7"/>
      <c r="H997" s="7"/>
      <c r="I997" s="7"/>
      <c r="J997" s="7"/>
      <c r="K997" s="7"/>
      <c r="L997" s="7"/>
      <c r="M997" s="7"/>
    </row>
    <row r="998" ht="14.25" spans="1:13">
      <c r="A998" s="6"/>
      <c r="B998" s="7" t="s">
        <v>671</v>
      </c>
      <c r="C998" s="7"/>
      <c r="D998" s="7" t="s">
        <v>663</v>
      </c>
      <c r="E998" s="7"/>
      <c r="F998" s="12" t="s">
        <v>672</v>
      </c>
      <c r="G998" s="12"/>
      <c r="H998" s="12"/>
      <c r="I998" s="12" t="s">
        <v>673</v>
      </c>
      <c r="J998" s="12"/>
      <c r="K998" s="12"/>
      <c r="L998" s="12" t="s">
        <v>674</v>
      </c>
      <c r="M998" s="12"/>
    </row>
    <row r="999" ht="14.25" spans="1:13">
      <c r="A999" s="6"/>
      <c r="B999" s="7"/>
      <c r="C999" s="7"/>
      <c r="D999" s="7" t="s">
        <v>666</v>
      </c>
      <c r="E999" s="7"/>
      <c r="F999" s="8">
        <v>110</v>
      </c>
      <c r="G999" s="8"/>
      <c r="H999" s="8"/>
      <c r="I999" s="8">
        <v>275</v>
      </c>
      <c r="J999" s="8"/>
      <c r="K999" s="8"/>
      <c r="L999" s="8" t="s">
        <v>898</v>
      </c>
      <c r="M999" s="8"/>
    </row>
    <row r="1000" ht="14.25" spans="1:13">
      <c r="A1000" s="6"/>
      <c r="B1000" s="7"/>
      <c r="C1000" s="7"/>
      <c r="D1000" s="7"/>
      <c r="E1000" s="7"/>
      <c r="F1000" s="7"/>
      <c r="G1000" s="7"/>
      <c r="H1000" s="7"/>
      <c r="I1000" s="7"/>
      <c r="J1000" s="7"/>
      <c r="K1000" s="7"/>
      <c r="L1000" s="7"/>
      <c r="M1000" s="7"/>
    </row>
    <row r="1001" ht="14.25" spans="1:13">
      <c r="A1001" s="6"/>
      <c r="B1001" s="7"/>
      <c r="C1001" s="14" t="s">
        <v>677</v>
      </c>
      <c r="D1001" s="14"/>
      <c r="E1001" s="14"/>
      <c r="F1001" s="14"/>
      <c r="G1001" s="14"/>
      <c r="H1001" s="11" t="s">
        <v>678</v>
      </c>
      <c r="I1001" s="11"/>
      <c r="J1001" s="11"/>
      <c r="K1001" s="11" t="s">
        <v>679</v>
      </c>
      <c r="L1001" s="11"/>
      <c r="M1001" s="11"/>
    </row>
    <row r="1002" ht="14.25" spans="1:13">
      <c r="A1002" s="6"/>
      <c r="B1002" s="7"/>
      <c r="C1002" s="15" t="s">
        <v>895</v>
      </c>
      <c r="D1002" s="15"/>
      <c r="E1002" s="15"/>
      <c r="F1002" s="15"/>
      <c r="G1002" s="15"/>
      <c r="H1002" s="7">
        <v>2022.1</v>
      </c>
      <c r="I1002" s="7"/>
      <c r="J1002" s="7"/>
      <c r="K1002" s="7">
        <v>2022.12</v>
      </c>
      <c r="L1002" s="7"/>
      <c r="M1002" s="7"/>
    </row>
    <row r="1003" ht="28.5" spans="1:13">
      <c r="A1003" s="6"/>
      <c r="B1003" s="16" t="s">
        <v>682</v>
      </c>
      <c r="C1003" s="8" t="s">
        <v>899</v>
      </c>
      <c r="D1003" s="8"/>
      <c r="E1003" s="8"/>
      <c r="F1003" s="8"/>
      <c r="G1003" s="8"/>
      <c r="H1003" s="8"/>
      <c r="I1003" s="8"/>
      <c r="J1003" s="8"/>
      <c r="K1003" s="8"/>
      <c r="L1003" s="8"/>
      <c r="M1003" s="8"/>
    </row>
    <row r="1004" ht="28.5" spans="1:13">
      <c r="A1004" s="6"/>
      <c r="B1004" s="16" t="s">
        <v>684</v>
      </c>
      <c r="C1004" s="8" t="s">
        <v>900</v>
      </c>
      <c r="D1004" s="8"/>
      <c r="E1004" s="8"/>
      <c r="F1004" s="8"/>
      <c r="G1004" s="8"/>
      <c r="H1004" s="8"/>
      <c r="I1004" s="8"/>
      <c r="J1004" s="8"/>
      <c r="K1004" s="8"/>
      <c r="L1004" s="8"/>
      <c r="M1004" s="8"/>
    </row>
    <row r="1005" ht="14.25" spans="1:13">
      <c r="A1005" s="6"/>
      <c r="B1005" s="7" t="s">
        <v>685</v>
      </c>
      <c r="C1005" s="7" t="s">
        <v>594</v>
      </c>
      <c r="D1005" s="7"/>
      <c r="E1005" s="7" t="s">
        <v>595</v>
      </c>
      <c r="F1005" s="7"/>
      <c r="G1005" s="7"/>
      <c r="H1005" s="7" t="s">
        <v>596</v>
      </c>
      <c r="I1005" s="7"/>
      <c r="J1005" s="7"/>
      <c r="K1005" s="7"/>
      <c r="L1005" s="7" t="s">
        <v>597</v>
      </c>
      <c r="M1005" s="7"/>
    </row>
    <row r="1006" ht="14.25" spans="1:13">
      <c r="A1006" s="6"/>
      <c r="B1006" s="7"/>
      <c r="C1006" s="7" t="s">
        <v>686</v>
      </c>
      <c r="D1006" s="7"/>
      <c r="E1006" s="7" t="s">
        <v>599</v>
      </c>
      <c r="F1006" s="7"/>
      <c r="G1006" s="7"/>
      <c r="H1006" s="8" t="s">
        <v>736</v>
      </c>
      <c r="I1006" s="8"/>
      <c r="J1006" s="8"/>
      <c r="K1006" s="8"/>
      <c r="L1006" s="41" t="s">
        <v>901</v>
      </c>
      <c r="M1006" s="62"/>
    </row>
    <row r="1007" ht="14.25" spans="1:13">
      <c r="A1007" s="6"/>
      <c r="B1007" s="7"/>
      <c r="C1007" s="7"/>
      <c r="D1007" s="7"/>
      <c r="E1007" s="17"/>
      <c r="F1007" s="17"/>
      <c r="G1007" s="17"/>
      <c r="H1007" s="8" t="s">
        <v>902</v>
      </c>
      <c r="I1007" s="8"/>
      <c r="J1007" s="8"/>
      <c r="K1007" s="8"/>
      <c r="L1007" s="41">
        <v>76117</v>
      </c>
      <c r="M1007" s="62"/>
    </row>
    <row r="1008" ht="14.25" spans="1:13">
      <c r="A1008" s="6"/>
      <c r="B1008" s="7"/>
      <c r="C1008" s="7"/>
      <c r="D1008" s="7"/>
      <c r="E1008" s="7" t="s">
        <v>608</v>
      </c>
      <c r="F1008" s="7"/>
      <c r="G1008" s="7"/>
      <c r="H1008" s="8" t="s">
        <v>903</v>
      </c>
      <c r="I1008" s="8"/>
      <c r="J1008" s="8"/>
      <c r="K1008" s="8"/>
      <c r="L1008" s="43"/>
      <c r="M1008" s="62"/>
    </row>
    <row r="1009" ht="14.25" spans="1:13">
      <c r="A1009" s="6"/>
      <c r="B1009" s="7"/>
      <c r="C1009" s="7"/>
      <c r="D1009" s="7"/>
      <c r="E1009" s="7" t="s">
        <v>613</v>
      </c>
      <c r="F1009" s="7"/>
      <c r="G1009" s="7"/>
      <c r="H1009" s="8" t="s">
        <v>904</v>
      </c>
      <c r="I1009" s="8"/>
      <c r="J1009" s="8"/>
      <c r="K1009" s="8"/>
      <c r="L1009" s="43">
        <v>1</v>
      </c>
      <c r="M1009" s="62"/>
    </row>
    <row r="1010" ht="14.25" spans="1:13">
      <c r="A1010" s="6"/>
      <c r="B1010" s="7"/>
      <c r="C1010" s="7"/>
      <c r="D1010" s="7"/>
      <c r="E1010" s="7" t="s">
        <v>615</v>
      </c>
      <c r="F1010" s="7"/>
      <c r="G1010" s="7"/>
      <c r="H1010" s="8" t="s">
        <v>713</v>
      </c>
      <c r="I1010" s="8"/>
      <c r="J1010" s="8"/>
      <c r="K1010" s="8"/>
      <c r="L1010" s="41" t="s">
        <v>901</v>
      </c>
      <c r="M1010" s="62"/>
    </row>
    <row r="1011" ht="14.25" spans="1:13">
      <c r="A1011" s="6"/>
      <c r="B1011" s="7"/>
      <c r="C1011" s="7" t="s">
        <v>686</v>
      </c>
      <c r="D1011" s="7"/>
      <c r="E1011" s="7" t="s">
        <v>619</v>
      </c>
      <c r="F1011" s="7"/>
      <c r="G1011" s="7"/>
      <c r="H1011" s="8" t="s">
        <v>905</v>
      </c>
      <c r="I1011" s="8"/>
      <c r="J1011" s="8"/>
      <c r="K1011" s="8"/>
      <c r="L1011" s="41"/>
      <c r="M1011" s="62"/>
    </row>
    <row r="1012" ht="14.25" spans="1:13">
      <c r="A1012" s="6"/>
      <c r="B1012" s="7"/>
      <c r="C1012" s="7"/>
      <c r="D1012" s="7"/>
      <c r="E1012" s="7" t="s">
        <v>621</v>
      </c>
      <c r="F1012" s="7"/>
      <c r="G1012" s="7"/>
      <c r="H1012" s="8" t="s">
        <v>906</v>
      </c>
      <c r="I1012" s="8"/>
      <c r="J1012" s="8"/>
      <c r="K1012" s="8"/>
      <c r="L1012" s="41" t="s">
        <v>901</v>
      </c>
      <c r="M1012" s="62"/>
    </row>
    <row r="1013" ht="14.25" spans="1:13">
      <c r="A1013" s="6"/>
      <c r="B1013" s="7"/>
      <c r="C1013" s="7"/>
      <c r="D1013" s="7"/>
      <c r="E1013" s="7" t="s">
        <v>628</v>
      </c>
      <c r="F1013" s="7"/>
      <c r="G1013" s="7"/>
      <c r="H1013" s="8" t="s">
        <v>907</v>
      </c>
      <c r="I1013" s="8"/>
      <c r="J1013" s="8"/>
      <c r="K1013" s="8"/>
      <c r="L1013" s="43"/>
      <c r="M1013" s="41"/>
    </row>
    <row r="1014" ht="14.25" spans="1:13">
      <c r="A1014" s="6"/>
      <c r="B1014" s="7"/>
      <c r="C1014" s="7"/>
      <c r="D1014" s="7"/>
      <c r="E1014" s="7" t="s">
        <v>631</v>
      </c>
      <c r="F1014" s="7"/>
      <c r="G1014" s="7"/>
      <c r="H1014" s="8" t="s">
        <v>908</v>
      </c>
      <c r="I1014" s="8"/>
      <c r="J1014" s="8"/>
      <c r="K1014" s="8"/>
      <c r="L1014" s="41"/>
      <c r="M1014" s="41"/>
    </row>
    <row r="1015" ht="14.25" spans="1:13">
      <c r="A1015" s="6"/>
      <c r="B1015" s="7"/>
      <c r="C1015" s="7"/>
      <c r="D1015" s="7"/>
      <c r="E1015" s="7" t="s">
        <v>633</v>
      </c>
      <c r="F1015" s="7"/>
      <c r="G1015" s="7"/>
      <c r="H1015" s="8" t="s">
        <v>719</v>
      </c>
      <c r="I1015" s="8"/>
      <c r="J1015" s="8"/>
      <c r="K1015" s="8"/>
      <c r="L1015" s="43">
        <v>1</v>
      </c>
      <c r="M1015" s="41"/>
    </row>
    <row r="1016" ht="14.25" spans="1:13">
      <c r="A1016" s="6"/>
      <c r="B1016" s="7"/>
      <c r="C1016" s="7"/>
      <c r="D1016" s="7"/>
      <c r="E1016" s="17"/>
      <c r="F1016" s="17"/>
      <c r="G1016" s="17"/>
      <c r="H1016" s="8" t="s">
        <v>696</v>
      </c>
      <c r="I1016" s="8"/>
      <c r="J1016" s="8"/>
      <c r="K1016" s="8"/>
      <c r="L1016" s="43">
        <v>1</v>
      </c>
      <c r="M1016" s="41"/>
    </row>
    <row r="1017" ht="27" spans="1:13">
      <c r="A1017" s="2" t="s">
        <v>641</v>
      </c>
      <c r="B1017" s="2"/>
      <c r="C1017" s="2"/>
      <c r="D1017" s="2"/>
      <c r="E1017" s="2"/>
      <c r="F1017" s="2"/>
      <c r="G1017" s="2"/>
      <c r="H1017" s="2"/>
      <c r="I1017" s="2"/>
      <c r="J1017" s="2"/>
      <c r="K1017" s="2"/>
      <c r="L1017" s="2"/>
      <c r="M1017" s="2"/>
    </row>
    <row r="1018" ht="20.25" spans="1:13">
      <c r="A1018" s="3" t="s">
        <v>642</v>
      </c>
      <c r="B1018" s="3"/>
      <c r="C1018" s="3"/>
      <c r="D1018" s="3"/>
      <c r="E1018" s="3"/>
      <c r="F1018" s="3"/>
      <c r="G1018" s="3"/>
      <c r="H1018" s="3"/>
      <c r="I1018" s="3"/>
      <c r="J1018" s="3"/>
      <c r="K1018" s="3"/>
      <c r="L1018" s="3"/>
      <c r="M1018" s="3"/>
    </row>
    <row r="1019" ht="14.25" spans="1:13">
      <c r="A1019" s="4" t="s">
        <v>643</v>
      </c>
      <c r="B1019" s="4"/>
      <c r="C1019" s="4"/>
      <c r="D1019" s="4"/>
      <c r="E1019" s="5"/>
      <c r="F1019" s="5"/>
      <c r="G1019" s="5"/>
      <c r="H1019" s="5"/>
      <c r="I1019" s="39" t="s">
        <v>570</v>
      </c>
      <c r="J1019" s="39"/>
      <c r="K1019" s="39"/>
      <c r="L1019" s="39"/>
      <c r="M1019" s="5"/>
    </row>
    <row r="1020" ht="14.25" spans="1:13">
      <c r="A1020" s="6" t="s">
        <v>644</v>
      </c>
      <c r="B1020" s="7" t="s">
        <v>312</v>
      </c>
      <c r="C1020" s="7"/>
      <c r="D1020" s="7" t="s">
        <v>337</v>
      </c>
      <c r="E1020" s="7"/>
      <c r="F1020" s="7"/>
      <c r="G1020" s="7"/>
      <c r="H1020" s="7"/>
      <c r="I1020" s="7"/>
      <c r="J1020" s="7"/>
      <c r="K1020" s="7"/>
      <c r="L1020" s="7"/>
      <c r="M1020" s="7"/>
    </row>
    <row r="1021" ht="14.25" spans="1:13">
      <c r="A1021" s="6"/>
      <c r="B1021" s="7" t="s">
        <v>646</v>
      </c>
      <c r="C1021" s="7"/>
      <c r="D1021" s="7" t="s">
        <v>647</v>
      </c>
      <c r="E1021" s="7"/>
      <c r="F1021" s="7"/>
      <c r="G1021" s="7"/>
      <c r="H1021" s="7"/>
      <c r="I1021" s="7"/>
      <c r="J1021" s="7"/>
      <c r="K1021" s="7"/>
      <c r="L1021" s="7"/>
      <c r="M1021" s="7"/>
    </row>
    <row r="1022" ht="14.25" spans="1:13">
      <c r="A1022" s="6"/>
      <c r="B1022" s="7" t="s">
        <v>648</v>
      </c>
      <c r="C1022" s="7"/>
      <c r="D1022" s="8" t="s">
        <v>649</v>
      </c>
      <c r="E1022" s="8"/>
      <c r="F1022" s="8"/>
      <c r="G1022" s="7" t="s">
        <v>650</v>
      </c>
      <c r="H1022" s="7"/>
      <c r="I1022" s="7"/>
      <c r="J1022" s="7" t="s">
        <v>651</v>
      </c>
      <c r="K1022" s="7"/>
      <c r="L1022" s="7"/>
      <c r="M1022" s="7"/>
    </row>
    <row r="1023" ht="14.25" spans="1:13">
      <c r="A1023" s="6"/>
      <c r="B1023" s="7" t="s">
        <v>652</v>
      </c>
      <c r="C1023" s="7"/>
      <c r="D1023" s="7" t="s">
        <v>701</v>
      </c>
      <c r="E1023" s="7"/>
      <c r="F1023" s="7"/>
      <c r="G1023" s="7" t="s">
        <v>576</v>
      </c>
      <c r="H1023" s="7"/>
      <c r="I1023" s="7"/>
      <c r="J1023" s="7" t="s">
        <v>702</v>
      </c>
      <c r="K1023" s="7"/>
      <c r="L1023" s="7"/>
      <c r="M1023" s="7"/>
    </row>
    <row r="1024" ht="14.25" spans="1:13">
      <c r="A1024" s="6"/>
      <c r="B1024" s="7" t="s">
        <v>574</v>
      </c>
      <c r="C1024" s="7"/>
      <c r="D1024" s="7" t="s">
        <v>575</v>
      </c>
      <c r="E1024" s="7"/>
      <c r="F1024" s="7"/>
      <c r="G1024" s="7" t="s">
        <v>576</v>
      </c>
      <c r="H1024" s="7"/>
      <c r="I1024" s="7"/>
      <c r="J1024" s="7">
        <v>13974053750</v>
      </c>
      <c r="K1024" s="7"/>
      <c r="L1024" s="7"/>
      <c r="M1024" s="7"/>
    </row>
    <row r="1025" ht="14.25" spans="1:13">
      <c r="A1025" s="6"/>
      <c r="B1025" s="7" t="s">
        <v>656</v>
      </c>
      <c r="C1025" s="7"/>
      <c r="D1025" s="8" t="s">
        <v>703</v>
      </c>
      <c r="E1025" s="8"/>
      <c r="F1025" s="8"/>
      <c r="G1025" s="8"/>
      <c r="H1025" s="8"/>
      <c r="I1025" s="8"/>
      <c r="J1025" s="8"/>
      <c r="K1025" s="8"/>
      <c r="L1025" s="8"/>
      <c r="M1025" s="8"/>
    </row>
    <row r="1026" ht="14.25" spans="1:13">
      <c r="A1026" s="6"/>
      <c r="B1026" s="7" t="s">
        <v>658</v>
      </c>
      <c r="C1026" s="7"/>
      <c r="D1026" s="8" t="s">
        <v>909</v>
      </c>
      <c r="E1026" s="8"/>
      <c r="F1026" s="8"/>
      <c r="G1026" s="8"/>
      <c r="H1026" s="8"/>
      <c r="I1026" s="8"/>
      <c r="J1026" s="8"/>
      <c r="K1026" s="8"/>
      <c r="L1026" s="8"/>
      <c r="M1026" s="8"/>
    </row>
    <row r="1027" ht="14.25" spans="1:13">
      <c r="A1027" s="6"/>
      <c r="B1027" s="7" t="s">
        <v>659</v>
      </c>
      <c r="C1027" s="7"/>
      <c r="D1027" s="8" t="s">
        <v>867</v>
      </c>
      <c r="E1027" s="8"/>
      <c r="F1027" s="8"/>
      <c r="G1027" s="8"/>
      <c r="H1027" s="8"/>
      <c r="I1027" s="8"/>
      <c r="J1027" s="8"/>
      <c r="K1027" s="8"/>
      <c r="L1027" s="8"/>
      <c r="M1027" s="8"/>
    </row>
    <row r="1028" ht="14.25" spans="1:13">
      <c r="A1028" s="6"/>
      <c r="B1028" s="7" t="s">
        <v>662</v>
      </c>
      <c r="C1028" s="7"/>
      <c r="D1028" s="11" t="s">
        <v>663</v>
      </c>
      <c r="E1028" s="11"/>
      <c r="F1028" s="11" t="s">
        <v>664</v>
      </c>
      <c r="G1028" s="11"/>
      <c r="H1028" s="11"/>
      <c r="I1028" s="11"/>
      <c r="J1028" s="11" t="s">
        <v>665</v>
      </c>
      <c r="K1028" s="11"/>
      <c r="L1028" s="11"/>
      <c r="M1028" s="11"/>
    </row>
    <row r="1029" ht="14.25" spans="1:13">
      <c r="A1029" s="6"/>
      <c r="B1029" s="7"/>
      <c r="C1029" s="7"/>
      <c r="D1029" s="7" t="s">
        <v>666</v>
      </c>
      <c r="E1029" s="7"/>
      <c r="F1029" s="7">
        <v>111</v>
      </c>
      <c r="G1029" s="7"/>
      <c r="H1029" s="7"/>
      <c r="I1029" s="7"/>
      <c r="J1029" s="7">
        <v>111</v>
      </c>
      <c r="K1029" s="7"/>
      <c r="L1029" s="7"/>
      <c r="M1029" s="7"/>
    </row>
    <row r="1030" ht="14.25" spans="1:13">
      <c r="A1030" s="6"/>
      <c r="B1030" s="7"/>
      <c r="C1030" s="7"/>
      <c r="D1030" s="7" t="s">
        <v>667</v>
      </c>
      <c r="E1030" s="7"/>
      <c r="F1030" s="7"/>
      <c r="G1030" s="7"/>
      <c r="H1030" s="7"/>
      <c r="I1030" s="7"/>
      <c r="J1030" s="7"/>
      <c r="K1030" s="7"/>
      <c r="L1030" s="7"/>
      <c r="M1030" s="7"/>
    </row>
    <row r="1031" ht="14.25" spans="1:13">
      <c r="A1031" s="6"/>
      <c r="B1031" s="7"/>
      <c r="C1031" s="7"/>
      <c r="D1031" s="7" t="s">
        <v>668</v>
      </c>
      <c r="E1031" s="7"/>
      <c r="F1031" s="7"/>
      <c r="G1031" s="7"/>
      <c r="H1031" s="7"/>
      <c r="I1031" s="7"/>
      <c r="J1031" s="7"/>
      <c r="K1031" s="7"/>
      <c r="L1031" s="7"/>
      <c r="M1031" s="7"/>
    </row>
    <row r="1032" ht="14.25" spans="1:13">
      <c r="A1032" s="6"/>
      <c r="B1032" s="7"/>
      <c r="C1032" s="7"/>
      <c r="D1032" s="7" t="s">
        <v>669</v>
      </c>
      <c r="E1032" s="7"/>
      <c r="F1032" s="7"/>
      <c r="G1032" s="7"/>
      <c r="H1032" s="7"/>
      <c r="I1032" s="7"/>
      <c r="J1032" s="7"/>
      <c r="K1032" s="7"/>
      <c r="L1032" s="7"/>
      <c r="M1032" s="7"/>
    </row>
    <row r="1033" ht="14.25" spans="1:13">
      <c r="A1033" s="6"/>
      <c r="B1033" s="7"/>
      <c r="C1033" s="7"/>
      <c r="D1033" s="7" t="s">
        <v>670</v>
      </c>
      <c r="E1033" s="7"/>
      <c r="F1033" s="7"/>
      <c r="G1033" s="7"/>
      <c r="H1033" s="7"/>
      <c r="I1033" s="7"/>
      <c r="J1033" s="7"/>
      <c r="K1033" s="7"/>
      <c r="L1033" s="7"/>
      <c r="M1033" s="7"/>
    </row>
    <row r="1034" ht="14.25" spans="1:13">
      <c r="A1034" s="6"/>
      <c r="B1034" s="7" t="s">
        <v>671</v>
      </c>
      <c r="C1034" s="7"/>
      <c r="D1034" s="7" t="s">
        <v>663</v>
      </c>
      <c r="E1034" s="7"/>
      <c r="F1034" s="12" t="s">
        <v>672</v>
      </c>
      <c r="G1034" s="12"/>
      <c r="H1034" s="12"/>
      <c r="I1034" s="12" t="s">
        <v>673</v>
      </c>
      <c r="J1034" s="12"/>
      <c r="K1034" s="12"/>
      <c r="L1034" s="12" t="s">
        <v>674</v>
      </c>
      <c r="M1034" s="12"/>
    </row>
    <row r="1035" ht="14.25" spans="1:13">
      <c r="A1035" s="6"/>
      <c r="B1035" s="7"/>
      <c r="C1035" s="7"/>
      <c r="D1035" s="7" t="s">
        <v>666</v>
      </c>
      <c r="E1035" s="7"/>
      <c r="F1035" s="8">
        <v>111</v>
      </c>
      <c r="G1035" s="8"/>
      <c r="H1035" s="8"/>
      <c r="I1035" s="8">
        <v>111</v>
      </c>
      <c r="J1035" s="8"/>
      <c r="K1035" s="8"/>
      <c r="L1035" s="8" t="s">
        <v>910</v>
      </c>
      <c r="M1035" s="8"/>
    </row>
    <row r="1036" ht="14.25" spans="1:13">
      <c r="A1036" s="6"/>
      <c r="B1036" s="7"/>
      <c r="C1036" s="7"/>
      <c r="D1036" s="7"/>
      <c r="E1036" s="7"/>
      <c r="F1036" s="7"/>
      <c r="G1036" s="7"/>
      <c r="H1036" s="7"/>
      <c r="I1036" s="7"/>
      <c r="J1036" s="7"/>
      <c r="K1036" s="7"/>
      <c r="L1036" s="7"/>
      <c r="M1036" s="7"/>
    </row>
    <row r="1037" ht="14.25" spans="1:13">
      <c r="A1037" s="6"/>
      <c r="B1037" s="7"/>
      <c r="C1037" s="14" t="s">
        <v>677</v>
      </c>
      <c r="D1037" s="14"/>
      <c r="E1037" s="14"/>
      <c r="F1037" s="14"/>
      <c r="G1037" s="14"/>
      <c r="H1037" s="11" t="s">
        <v>678</v>
      </c>
      <c r="I1037" s="11"/>
      <c r="J1037" s="11"/>
      <c r="K1037" s="11" t="s">
        <v>679</v>
      </c>
      <c r="L1037" s="11"/>
      <c r="M1037" s="11"/>
    </row>
    <row r="1038" ht="14.25" spans="1:13">
      <c r="A1038" s="6"/>
      <c r="B1038" s="7"/>
      <c r="C1038" s="15" t="s">
        <v>911</v>
      </c>
      <c r="D1038" s="15"/>
      <c r="E1038" s="15"/>
      <c r="F1038" s="15"/>
      <c r="G1038" s="15"/>
      <c r="H1038" s="7">
        <v>2022.1</v>
      </c>
      <c r="I1038" s="7"/>
      <c r="J1038" s="7"/>
      <c r="K1038" s="7">
        <v>2022.12</v>
      </c>
      <c r="L1038" s="7"/>
      <c r="M1038" s="7"/>
    </row>
    <row r="1039" ht="28.5" spans="1:13">
      <c r="A1039" s="6"/>
      <c r="B1039" s="16" t="s">
        <v>682</v>
      </c>
      <c r="C1039" s="8" t="s">
        <v>912</v>
      </c>
      <c r="D1039" s="8"/>
      <c r="E1039" s="8"/>
      <c r="F1039" s="8"/>
      <c r="G1039" s="8"/>
      <c r="H1039" s="8"/>
      <c r="I1039" s="8"/>
      <c r="J1039" s="8"/>
      <c r="K1039" s="8"/>
      <c r="L1039" s="8"/>
      <c r="M1039" s="8"/>
    </row>
    <row r="1040" ht="28.5" spans="1:13">
      <c r="A1040" s="6"/>
      <c r="B1040" s="16" t="s">
        <v>684</v>
      </c>
      <c r="C1040" s="8" t="s">
        <v>913</v>
      </c>
      <c r="D1040" s="8"/>
      <c r="E1040" s="8"/>
      <c r="F1040" s="8"/>
      <c r="G1040" s="8"/>
      <c r="H1040" s="8"/>
      <c r="I1040" s="8"/>
      <c r="J1040" s="8"/>
      <c r="K1040" s="8"/>
      <c r="L1040" s="8"/>
      <c r="M1040" s="8"/>
    </row>
    <row r="1041" ht="14.25" spans="1:13">
      <c r="A1041" s="6"/>
      <c r="B1041" s="7" t="s">
        <v>685</v>
      </c>
      <c r="C1041" s="7" t="s">
        <v>594</v>
      </c>
      <c r="D1041" s="7"/>
      <c r="E1041" s="7" t="s">
        <v>595</v>
      </c>
      <c r="F1041" s="7"/>
      <c r="G1041" s="7"/>
      <c r="H1041" s="7" t="s">
        <v>596</v>
      </c>
      <c r="I1041" s="7"/>
      <c r="J1041" s="7"/>
      <c r="K1041" s="7"/>
      <c r="L1041" s="7" t="s">
        <v>597</v>
      </c>
      <c r="M1041" s="7"/>
    </row>
    <row r="1042" ht="14.25" spans="1:13">
      <c r="A1042" s="6"/>
      <c r="B1042" s="7"/>
      <c r="C1042" s="7" t="s">
        <v>686</v>
      </c>
      <c r="D1042" s="7"/>
      <c r="E1042" s="7" t="s">
        <v>599</v>
      </c>
      <c r="F1042" s="7"/>
      <c r="G1042" s="7"/>
      <c r="H1042" s="8" t="s">
        <v>883</v>
      </c>
      <c r="I1042" s="8"/>
      <c r="J1042" s="8"/>
      <c r="K1042" s="8"/>
      <c r="L1042" s="41">
        <v>36</v>
      </c>
      <c r="M1042" s="62"/>
    </row>
    <row r="1043" ht="14.25" spans="1:13">
      <c r="A1043" s="6"/>
      <c r="B1043" s="7"/>
      <c r="C1043" s="7"/>
      <c r="D1043" s="7"/>
      <c r="E1043" s="17"/>
      <c r="F1043" s="17"/>
      <c r="G1043" s="17"/>
      <c r="H1043" s="8" t="s">
        <v>709</v>
      </c>
      <c r="I1043" s="8"/>
      <c r="J1043" s="8"/>
      <c r="K1043" s="8"/>
      <c r="L1043" s="41" t="s">
        <v>914</v>
      </c>
      <c r="M1043" s="62"/>
    </row>
    <row r="1044" ht="14.25" spans="1:13">
      <c r="A1044" s="6"/>
      <c r="B1044" s="7"/>
      <c r="C1044" s="7"/>
      <c r="D1044" s="7"/>
      <c r="E1044" s="7" t="s">
        <v>608</v>
      </c>
      <c r="F1044" s="7"/>
      <c r="G1044" s="7"/>
      <c r="H1044" s="8" t="s">
        <v>711</v>
      </c>
      <c r="I1044" s="8"/>
      <c r="J1044" s="8"/>
      <c r="K1044" s="8"/>
      <c r="L1044" s="43"/>
      <c r="M1044" s="62"/>
    </row>
    <row r="1045" ht="14.25" spans="1:13">
      <c r="A1045" s="6"/>
      <c r="B1045" s="7"/>
      <c r="C1045" s="7"/>
      <c r="D1045" s="7"/>
      <c r="E1045" s="7" t="s">
        <v>613</v>
      </c>
      <c r="F1045" s="7"/>
      <c r="G1045" s="7"/>
      <c r="H1045" s="8" t="s">
        <v>712</v>
      </c>
      <c r="I1045" s="8"/>
      <c r="J1045" s="8"/>
      <c r="K1045" s="8"/>
      <c r="L1045" s="43">
        <v>1</v>
      </c>
      <c r="M1045" s="62"/>
    </row>
    <row r="1046" ht="14.25" spans="1:13">
      <c r="A1046" s="6"/>
      <c r="B1046" s="7"/>
      <c r="C1046" s="7"/>
      <c r="D1046" s="7"/>
      <c r="E1046" s="7" t="s">
        <v>615</v>
      </c>
      <c r="F1046" s="7"/>
      <c r="G1046" s="7"/>
      <c r="H1046" s="8" t="s">
        <v>713</v>
      </c>
      <c r="I1046" s="8"/>
      <c r="J1046" s="8"/>
      <c r="K1046" s="8"/>
      <c r="L1046" s="41" t="s">
        <v>914</v>
      </c>
      <c r="M1046" s="62"/>
    </row>
    <row r="1047" ht="14.25" spans="1:13">
      <c r="A1047" s="6"/>
      <c r="B1047" s="7"/>
      <c r="C1047" s="7" t="s">
        <v>686</v>
      </c>
      <c r="D1047" s="7"/>
      <c r="E1047" s="7" t="s">
        <v>619</v>
      </c>
      <c r="F1047" s="7"/>
      <c r="G1047" s="7"/>
      <c r="H1047" s="8" t="s">
        <v>691</v>
      </c>
      <c r="I1047" s="8"/>
      <c r="J1047" s="8"/>
      <c r="K1047" s="8"/>
      <c r="L1047" s="41" t="s">
        <v>915</v>
      </c>
      <c r="M1047" s="41"/>
    </row>
    <row r="1048" ht="14.25" spans="1:13">
      <c r="A1048" s="6"/>
      <c r="B1048" s="7"/>
      <c r="C1048" s="7"/>
      <c r="D1048" s="7"/>
      <c r="E1048" s="7" t="s">
        <v>621</v>
      </c>
      <c r="F1048" s="7"/>
      <c r="G1048" s="7"/>
      <c r="H1048" s="8" t="s">
        <v>715</v>
      </c>
      <c r="I1048" s="8"/>
      <c r="J1048" s="8"/>
      <c r="K1048" s="42"/>
      <c r="L1048" s="43"/>
      <c r="M1048" s="62"/>
    </row>
    <row r="1049" ht="14.25" spans="1:13">
      <c r="A1049" s="6"/>
      <c r="B1049" s="7"/>
      <c r="C1049" s="7"/>
      <c r="D1049" s="7"/>
      <c r="E1049" s="7" t="s">
        <v>628</v>
      </c>
      <c r="F1049" s="7"/>
      <c r="G1049" s="7"/>
      <c r="H1049" s="8" t="s">
        <v>694</v>
      </c>
      <c r="I1049" s="8"/>
      <c r="J1049" s="8"/>
      <c r="K1049" s="8"/>
      <c r="L1049" s="43">
        <v>1</v>
      </c>
      <c r="M1049" s="41"/>
    </row>
    <row r="1050" ht="14.25" spans="1:13">
      <c r="A1050" s="6"/>
      <c r="B1050" s="7"/>
      <c r="C1050" s="7"/>
      <c r="D1050" s="7"/>
      <c r="E1050" s="7" t="s">
        <v>631</v>
      </c>
      <c r="F1050" s="7"/>
      <c r="G1050" s="7"/>
      <c r="H1050" s="8" t="s">
        <v>845</v>
      </c>
      <c r="I1050" s="8"/>
      <c r="J1050" s="8"/>
      <c r="K1050" s="8"/>
      <c r="L1050" s="41"/>
      <c r="M1050" s="41"/>
    </row>
    <row r="1051" ht="14.25" spans="1:13">
      <c r="A1051" s="6"/>
      <c r="B1051" s="7"/>
      <c r="C1051" s="7"/>
      <c r="D1051" s="7"/>
      <c r="E1051" s="17"/>
      <c r="F1051" s="17"/>
      <c r="G1051" s="17"/>
      <c r="H1051" s="8" t="s">
        <v>718</v>
      </c>
      <c r="I1051" s="8"/>
      <c r="J1051" s="8"/>
      <c r="K1051" s="8"/>
      <c r="L1051" s="41"/>
      <c r="M1051" s="41"/>
    </row>
    <row r="1052" ht="14.25" spans="1:13">
      <c r="A1052" s="6"/>
      <c r="B1052" s="7"/>
      <c r="C1052" s="7"/>
      <c r="D1052" s="7"/>
      <c r="E1052" s="7" t="s">
        <v>633</v>
      </c>
      <c r="F1052" s="7"/>
      <c r="G1052" s="7"/>
      <c r="H1052" s="8" t="s">
        <v>719</v>
      </c>
      <c r="I1052" s="8"/>
      <c r="J1052" s="8"/>
      <c r="K1052" s="8"/>
      <c r="L1052" s="43">
        <v>1</v>
      </c>
      <c r="M1052" s="41"/>
    </row>
    <row r="1053" ht="14.25" spans="1:13">
      <c r="A1053" s="6"/>
      <c r="B1053" s="7"/>
      <c r="C1053" s="7"/>
      <c r="D1053" s="7"/>
      <c r="E1053" s="17"/>
      <c r="F1053" s="17"/>
      <c r="G1053" s="17"/>
      <c r="H1053" s="8" t="s">
        <v>696</v>
      </c>
      <c r="I1053" s="8"/>
      <c r="J1053" s="8"/>
      <c r="K1053" s="8"/>
      <c r="L1053" s="43">
        <v>1</v>
      </c>
      <c r="M1053" s="41"/>
    </row>
    <row r="1054" ht="27" spans="1:13">
      <c r="A1054" s="2" t="s">
        <v>641</v>
      </c>
      <c r="B1054" s="2"/>
      <c r="C1054" s="2"/>
      <c r="D1054" s="2"/>
      <c r="E1054" s="2"/>
      <c r="F1054" s="2"/>
      <c r="G1054" s="2"/>
      <c r="H1054" s="2"/>
      <c r="I1054" s="2"/>
      <c r="J1054" s="2"/>
      <c r="K1054" s="2"/>
      <c r="L1054" s="2"/>
      <c r="M1054" s="2"/>
    </row>
    <row r="1055" ht="20.25" spans="1:13">
      <c r="A1055" s="3" t="s">
        <v>642</v>
      </c>
      <c r="B1055" s="3"/>
      <c r="C1055" s="3"/>
      <c r="D1055" s="3"/>
      <c r="E1055" s="3"/>
      <c r="F1055" s="3"/>
      <c r="G1055" s="3"/>
      <c r="H1055" s="3"/>
      <c r="I1055" s="3"/>
      <c r="J1055" s="3"/>
      <c r="K1055" s="3"/>
      <c r="L1055" s="3"/>
      <c r="M1055" s="3"/>
    </row>
    <row r="1056" ht="14.25" spans="1:13">
      <c r="A1056" s="4" t="s">
        <v>643</v>
      </c>
      <c r="B1056" s="4"/>
      <c r="C1056" s="4"/>
      <c r="D1056" s="4"/>
      <c r="E1056" s="5"/>
      <c r="F1056" s="5"/>
      <c r="G1056" s="5"/>
      <c r="H1056" s="5"/>
      <c r="I1056" s="39" t="s">
        <v>570</v>
      </c>
      <c r="J1056" s="39"/>
      <c r="K1056" s="39"/>
      <c r="L1056" s="39"/>
      <c r="M1056" s="5"/>
    </row>
    <row r="1057" ht="14.25" spans="1:13">
      <c r="A1057" s="6" t="s">
        <v>644</v>
      </c>
      <c r="B1057" s="24" t="s">
        <v>312</v>
      </c>
      <c r="C1057" s="25"/>
      <c r="D1057" s="7" t="s">
        <v>343</v>
      </c>
      <c r="E1057" s="7"/>
      <c r="F1057" s="7"/>
      <c r="G1057" s="7"/>
      <c r="H1057" s="7"/>
      <c r="I1057" s="7"/>
      <c r="J1057" s="7"/>
      <c r="K1057" s="7"/>
      <c r="L1057" s="7"/>
      <c r="M1057" s="7"/>
    </row>
    <row r="1058" ht="14.25" spans="1:13">
      <c r="A1058" s="6"/>
      <c r="B1058" s="24" t="s">
        <v>646</v>
      </c>
      <c r="C1058" s="25"/>
      <c r="D1058" s="7" t="s">
        <v>647</v>
      </c>
      <c r="E1058" s="7"/>
      <c r="F1058" s="7"/>
      <c r="G1058" s="7"/>
      <c r="H1058" s="7"/>
      <c r="I1058" s="7"/>
      <c r="J1058" s="7"/>
      <c r="K1058" s="7"/>
      <c r="L1058" s="7"/>
      <c r="M1058" s="7"/>
    </row>
    <row r="1059" ht="14.25" spans="1:13">
      <c r="A1059" s="6"/>
      <c r="B1059" s="24" t="s">
        <v>648</v>
      </c>
      <c r="C1059" s="25"/>
      <c r="D1059" s="8" t="s">
        <v>649</v>
      </c>
      <c r="E1059" s="8"/>
      <c r="F1059" s="8"/>
      <c r="G1059" s="7" t="s">
        <v>650</v>
      </c>
      <c r="H1059" s="7"/>
      <c r="I1059" s="7"/>
      <c r="J1059" s="7" t="s">
        <v>651</v>
      </c>
      <c r="K1059" s="7"/>
      <c r="L1059" s="7"/>
      <c r="M1059" s="7"/>
    </row>
    <row r="1060" ht="14.25" spans="1:13">
      <c r="A1060" s="6"/>
      <c r="B1060" s="24" t="s">
        <v>652</v>
      </c>
      <c r="C1060" s="25"/>
      <c r="D1060" s="7" t="s">
        <v>846</v>
      </c>
      <c r="E1060" s="7"/>
      <c r="F1060" s="7"/>
      <c r="G1060" s="7" t="s">
        <v>576</v>
      </c>
      <c r="H1060" s="7"/>
      <c r="I1060" s="7"/>
      <c r="J1060" s="7" t="s">
        <v>702</v>
      </c>
      <c r="K1060" s="7"/>
      <c r="L1060" s="7"/>
      <c r="M1060" s="7"/>
    </row>
    <row r="1061" ht="14.25" spans="1:13">
      <c r="A1061" s="6"/>
      <c r="B1061" s="24" t="s">
        <v>574</v>
      </c>
      <c r="C1061" s="25"/>
      <c r="D1061" s="7" t="s">
        <v>847</v>
      </c>
      <c r="E1061" s="7"/>
      <c r="F1061" s="7"/>
      <c r="G1061" s="7" t="s">
        <v>576</v>
      </c>
      <c r="H1061" s="7"/>
      <c r="I1061" s="7"/>
      <c r="J1061" s="7" t="s">
        <v>848</v>
      </c>
      <c r="K1061" s="7"/>
      <c r="L1061" s="7"/>
      <c r="M1061" s="7"/>
    </row>
    <row r="1062" ht="14.25" spans="1:13">
      <c r="A1062" s="6"/>
      <c r="B1062" s="24" t="s">
        <v>656</v>
      </c>
      <c r="C1062" s="25"/>
      <c r="D1062" s="8" t="s">
        <v>657</v>
      </c>
      <c r="E1062" s="8"/>
      <c r="F1062" s="8"/>
      <c r="G1062" s="8"/>
      <c r="H1062" s="8"/>
      <c r="I1062" s="8"/>
      <c r="J1062" s="8"/>
      <c r="K1062" s="8"/>
      <c r="L1062" s="8"/>
      <c r="M1062" s="8"/>
    </row>
    <row r="1063" ht="14.25" spans="1:13">
      <c r="A1063" s="6"/>
      <c r="B1063" s="24" t="s">
        <v>658</v>
      </c>
      <c r="C1063" s="25"/>
      <c r="D1063" s="8" t="s">
        <v>916</v>
      </c>
      <c r="E1063" s="8"/>
      <c r="F1063" s="8"/>
      <c r="G1063" s="8"/>
      <c r="H1063" s="8"/>
      <c r="I1063" s="8"/>
      <c r="J1063" s="8"/>
      <c r="K1063" s="8"/>
      <c r="L1063" s="8"/>
      <c r="M1063" s="8"/>
    </row>
    <row r="1064" ht="14.25" spans="1:13">
      <c r="A1064" s="6"/>
      <c r="B1064" s="24" t="s">
        <v>659</v>
      </c>
      <c r="C1064" s="25"/>
      <c r="D1064" s="9" t="s">
        <v>917</v>
      </c>
      <c r="E1064" s="10"/>
      <c r="F1064" s="10"/>
      <c r="G1064" s="10"/>
      <c r="H1064" s="10"/>
      <c r="I1064" s="10"/>
      <c r="J1064" s="10"/>
      <c r="K1064" s="10"/>
      <c r="L1064" s="10"/>
      <c r="M1064" s="40"/>
    </row>
    <row r="1065" ht="14.25" spans="1:13">
      <c r="A1065" s="6"/>
      <c r="B1065" s="26" t="s">
        <v>662</v>
      </c>
      <c r="C1065" s="27"/>
      <c r="D1065" s="11" t="s">
        <v>663</v>
      </c>
      <c r="E1065" s="11"/>
      <c r="F1065" s="11" t="s">
        <v>664</v>
      </c>
      <c r="G1065" s="11"/>
      <c r="H1065" s="11"/>
      <c r="I1065" s="11"/>
      <c r="J1065" s="11" t="s">
        <v>665</v>
      </c>
      <c r="K1065" s="11"/>
      <c r="L1065" s="11"/>
      <c r="M1065" s="11"/>
    </row>
    <row r="1066" ht="14.25" spans="1:13">
      <c r="A1066" s="6"/>
      <c r="B1066" s="28"/>
      <c r="C1066" s="29"/>
      <c r="D1066" s="7" t="s">
        <v>666</v>
      </c>
      <c r="E1066" s="7"/>
      <c r="F1066" s="7">
        <v>253</v>
      </c>
      <c r="G1066" s="7"/>
      <c r="H1066" s="7"/>
      <c r="I1066" s="7"/>
      <c r="J1066" s="7">
        <v>350</v>
      </c>
      <c r="K1066" s="7"/>
      <c r="L1066" s="7"/>
      <c r="M1066" s="7"/>
    </row>
    <row r="1067" ht="14.25" spans="1:13">
      <c r="A1067" s="6"/>
      <c r="B1067" s="28"/>
      <c r="C1067" s="29"/>
      <c r="D1067" s="7" t="s">
        <v>667</v>
      </c>
      <c r="E1067" s="7"/>
      <c r="F1067" s="7"/>
      <c r="G1067" s="7"/>
      <c r="H1067" s="7"/>
      <c r="I1067" s="7"/>
      <c r="J1067" s="7"/>
      <c r="K1067" s="7"/>
      <c r="L1067" s="7"/>
      <c r="M1067" s="7"/>
    </row>
    <row r="1068" ht="14.25" spans="1:13">
      <c r="A1068" s="6"/>
      <c r="B1068" s="28"/>
      <c r="C1068" s="29"/>
      <c r="D1068" s="7" t="s">
        <v>668</v>
      </c>
      <c r="E1068" s="7"/>
      <c r="F1068" s="9"/>
      <c r="G1068" s="10"/>
      <c r="H1068" s="10"/>
      <c r="I1068" s="40"/>
      <c r="J1068" s="7"/>
      <c r="K1068" s="7"/>
      <c r="L1068" s="7"/>
      <c r="M1068" s="7"/>
    </row>
    <row r="1069" ht="14.25" spans="1:13">
      <c r="A1069" s="6"/>
      <c r="B1069" s="28"/>
      <c r="C1069" s="29"/>
      <c r="D1069" s="7" t="s">
        <v>669</v>
      </c>
      <c r="E1069" s="7"/>
      <c r="F1069" s="7"/>
      <c r="G1069" s="7"/>
      <c r="H1069" s="7"/>
      <c r="I1069" s="7"/>
      <c r="J1069" s="7"/>
      <c r="K1069" s="7"/>
      <c r="L1069" s="7"/>
      <c r="M1069" s="7"/>
    </row>
    <row r="1070" ht="14.25" spans="1:13">
      <c r="A1070" s="6"/>
      <c r="B1070" s="30"/>
      <c r="C1070" s="31"/>
      <c r="D1070" s="7" t="s">
        <v>670</v>
      </c>
      <c r="E1070" s="7"/>
      <c r="F1070" s="7"/>
      <c r="G1070" s="7"/>
      <c r="H1070" s="7"/>
      <c r="I1070" s="7"/>
      <c r="J1070" s="7"/>
      <c r="K1070" s="7"/>
      <c r="L1070" s="7"/>
      <c r="M1070" s="7"/>
    </row>
    <row r="1071" ht="14.25" spans="1:13">
      <c r="A1071" s="6"/>
      <c r="B1071" s="26" t="s">
        <v>671</v>
      </c>
      <c r="C1071" s="27"/>
      <c r="D1071" s="7" t="s">
        <v>663</v>
      </c>
      <c r="E1071" s="7"/>
      <c r="F1071" s="12" t="s">
        <v>672</v>
      </c>
      <c r="G1071" s="12"/>
      <c r="H1071" s="12"/>
      <c r="I1071" s="63" t="s">
        <v>673</v>
      </c>
      <c r="J1071" s="63"/>
      <c r="K1071" s="63"/>
      <c r="L1071" s="63" t="s">
        <v>674</v>
      </c>
      <c r="M1071" s="63"/>
    </row>
    <row r="1072" ht="14.25" spans="1:13">
      <c r="A1072" s="6"/>
      <c r="B1072" s="28"/>
      <c r="C1072" s="29"/>
      <c r="D1072" s="7" t="s">
        <v>666</v>
      </c>
      <c r="E1072" s="7"/>
      <c r="F1072" s="8">
        <v>253</v>
      </c>
      <c r="G1072" s="8"/>
      <c r="H1072" s="8"/>
      <c r="I1072" s="8">
        <v>350</v>
      </c>
      <c r="J1072" s="8"/>
      <c r="K1072" s="8"/>
      <c r="L1072" s="8" t="s">
        <v>675</v>
      </c>
      <c r="M1072" s="8"/>
    </row>
    <row r="1073" ht="14.25" spans="1:13">
      <c r="A1073" s="6"/>
      <c r="B1073" s="24"/>
      <c r="C1073" s="25"/>
      <c r="D1073" s="7"/>
      <c r="E1073" s="7"/>
      <c r="F1073" s="7"/>
      <c r="G1073" s="7"/>
      <c r="H1073" s="7"/>
      <c r="I1073" s="7"/>
      <c r="J1073" s="7"/>
      <c r="K1073" s="7"/>
      <c r="L1073" s="7"/>
      <c r="M1073" s="7"/>
    </row>
    <row r="1074" ht="14.25" spans="1:13">
      <c r="A1074" s="6"/>
      <c r="B1074" s="24"/>
      <c r="C1074" s="14" t="s">
        <v>677</v>
      </c>
      <c r="D1074" s="14"/>
      <c r="E1074" s="14"/>
      <c r="F1074" s="14"/>
      <c r="G1074" s="14"/>
      <c r="H1074" s="11" t="s">
        <v>678</v>
      </c>
      <c r="I1074" s="11"/>
      <c r="J1074" s="11"/>
      <c r="K1074" s="11" t="s">
        <v>679</v>
      </c>
      <c r="L1074" s="11"/>
      <c r="M1074" s="11"/>
    </row>
    <row r="1075" ht="14.25" spans="1:13">
      <c r="A1075" s="6"/>
      <c r="B1075" s="24"/>
      <c r="C1075" s="15" t="s">
        <v>343</v>
      </c>
      <c r="D1075" s="15"/>
      <c r="E1075" s="15"/>
      <c r="F1075" s="15"/>
      <c r="G1075" s="15"/>
      <c r="H1075" s="7">
        <v>2022.1</v>
      </c>
      <c r="I1075" s="7"/>
      <c r="J1075" s="7"/>
      <c r="K1075" s="7">
        <v>2022.12</v>
      </c>
      <c r="L1075" s="7"/>
      <c r="M1075" s="7"/>
    </row>
    <row r="1076" ht="28.5" spans="1:13">
      <c r="A1076" s="6"/>
      <c r="B1076" s="16" t="s">
        <v>682</v>
      </c>
      <c r="C1076" s="8" t="s">
        <v>918</v>
      </c>
      <c r="D1076" s="8"/>
      <c r="E1076" s="8"/>
      <c r="F1076" s="8"/>
      <c r="G1076" s="8"/>
      <c r="H1076" s="8"/>
      <c r="I1076" s="8"/>
      <c r="J1076" s="8"/>
      <c r="K1076" s="8"/>
      <c r="L1076" s="8"/>
      <c r="M1076" s="8"/>
    </row>
    <row r="1077" ht="28.5" spans="1:13">
      <c r="A1077" s="6"/>
      <c r="B1077" s="16" t="s">
        <v>684</v>
      </c>
      <c r="C1077" s="8" t="s">
        <v>919</v>
      </c>
      <c r="D1077" s="8"/>
      <c r="E1077" s="8"/>
      <c r="F1077" s="8"/>
      <c r="G1077" s="8"/>
      <c r="H1077" s="8"/>
      <c r="I1077" s="8"/>
      <c r="J1077" s="8"/>
      <c r="K1077" s="8"/>
      <c r="L1077" s="8"/>
      <c r="M1077" s="8"/>
    </row>
    <row r="1078" ht="14.25" spans="1:13">
      <c r="A1078" s="6"/>
      <c r="B1078" s="32" t="s">
        <v>685</v>
      </c>
      <c r="C1078" s="7" t="s">
        <v>594</v>
      </c>
      <c r="D1078" s="7"/>
      <c r="E1078" s="7" t="s">
        <v>595</v>
      </c>
      <c r="F1078" s="7"/>
      <c r="G1078" s="7"/>
      <c r="H1078" s="7" t="s">
        <v>596</v>
      </c>
      <c r="I1078" s="7"/>
      <c r="J1078" s="7"/>
      <c r="K1078" s="7"/>
      <c r="L1078" s="7" t="s">
        <v>597</v>
      </c>
      <c r="M1078" s="7"/>
    </row>
    <row r="1079" ht="14.25" spans="1:13">
      <c r="A1079" s="6"/>
      <c r="B1079" s="33"/>
      <c r="C1079" s="7" t="s">
        <v>686</v>
      </c>
      <c r="D1079" s="7"/>
      <c r="E1079" s="26" t="s">
        <v>599</v>
      </c>
      <c r="F1079" s="34"/>
      <c r="G1079" s="27"/>
      <c r="H1079" s="8" t="s">
        <v>920</v>
      </c>
      <c r="I1079" s="8"/>
      <c r="J1079" s="8"/>
      <c r="K1079" s="8"/>
      <c r="L1079" s="47">
        <v>410</v>
      </c>
      <c r="M1079" s="60"/>
    </row>
    <row r="1080" ht="14.25" spans="1:13">
      <c r="A1080" s="6"/>
      <c r="B1080" s="33"/>
      <c r="C1080" s="7"/>
      <c r="D1080" s="7"/>
      <c r="E1080" s="7" t="s">
        <v>608</v>
      </c>
      <c r="F1080" s="7"/>
      <c r="G1080" s="7"/>
      <c r="H1080" s="8" t="s">
        <v>791</v>
      </c>
      <c r="I1080" s="8"/>
      <c r="J1080" s="8"/>
      <c r="K1080" s="8"/>
      <c r="L1080" s="49"/>
      <c r="M1080" s="60"/>
    </row>
    <row r="1081" ht="14.25" spans="1:13">
      <c r="A1081" s="6"/>
      <c r="B1081" s="33"/>
      <c r="C1081" s="7"/>
      <c r="D1081" s="7"/>
      <c r="E1081" s="7" t="s">
        <v>613</v>
      </c>
      <c r="F1081" s="7"/>
      <c r="G1081" s="7"/>
      <c r="H1081" s="8" t="s">
        <v>712</v>
      </c>
      <c r="I1081" s="8"/>
      <c r="J1081" s="8"/>
      <c r="K1081" s="8"/>
      <c r="L1081" s="49" t="s">
        <v>921</v>
      </c>
      <c r="M1081" s="60"/>
    </row>
    <row r="1082" ht="14.25" spans="1:13">
      <c r="A1082" s="6"/>
      <c r="B1082" s="33"/>
      <c r="C1082" s="7"/>
      <c r="D1082" s="7"/>
      <c r="E1082" s="7" t="s">
        <v>615</v>
      </c>
      <c r="F1082" s="7"/>
      <c r="G1082" s="7"/>
      <c r="H1082" s="8" t="s">
        <v>713</v>
      </c>
      <c r="I1082" s="8"/>
      <c r="J1082" s="8"/>
      <c r="K1082" s="8"/>
      <c r="L1082" s="47" t="s">
        <v>922</v>
      </c>
      <c r="M1082" s="60"/>
    </row>
    <row r="1083" ht="14.25" spans="1:13">
      <c r="A1083" s="6"/>
      <c r="B1083" s="33"/>
      <c r="C1083" s="7" t="s">
        <v>686</v>
      </c>
      <c r="D1083" s="7"/>
      <c r="E1083" s="7" t="s">
        <v>619</v>
      </c>
      <c r="F1083" s="7"/>
      <c r="G1083" s="7"/>
      <c r="H1083" s="8"/>
      <c r="I1083" s="8"/>
      <c r="J1083" s="8"/>
      <c r="K1083" s="8"/>
      <c r="L1083" s="47"/>
      <c r="M1083" s="61"/>
    </row>
    <row r="1084" ht="14.25" spans="1:13">
      <c r="A1084" s="6"/>
      <c r="B1084" s="33"/>
      <c r="C1084" s="7"/>
      <c r="D1084" s="7"/>
      <c r="E1084" s="26" t="s">
        <v>621</v>
      </c>
      <c r="F1084" s="34"/>
      <c r="G1084" s="27"/>
      <c r="H1084" s="8" t="s">
        <v>795</v>
      </c>
      <c r="I1084" s="8"/>
      <c r="J1084" s="8"/>
      <c r="K1084" s="8"/>
      <c r="L1084" s="49"/>
      <c r="M1084" s="61"/>
    </row>
    <row r="1085" ht="14.25" spans="1:13">
      <c r="A1085" s="6"/>
      <c r="B1085" s="33"/>
      <c r="C1085" s="7"/>
      <c r="D1085" s="7"/>
      <c r="E1085" s="7" t="s">
        <v>628</v>
      </c>
      <c r="F1085" s="7"/>
      <c r="G1085" s="7"/>
      <c r="H1085" s="8" t="s">
        <v>694</v>
      </c>
      <c r="I1085" s="8"/>
      <c r="J1085" s="8"/>
      <c r="K1085" s="8"/>
      <c r="L1085" s="43"/>
      <c r="M1085" s="41"/>
    </row>
    <row r="1086" ht="14.25" spans="1:13">
      <c r="A1086" s="6"/>
      <c r="B1086" s="33"/>
      <c r="C1086" s="7"/>
      <c r="D1086" s="7"/>
      <c r="E1086" s="26" t="s">
        <v>631</v>
      </c>
      <c r="F1086" s="34"/>
      <c r="G1086" s="27"/>
      <c r="H1086" s="8" t="s">
        <v>856</v>
      </c>
      <c r="I1086" s="8"/>
      <c r="J1086" s="8"/>
      <c r="K1086" s="8"/>
      <c r="L1086" s="41"/>
      <c r="M1086" s="41"/>
    </row>
    <row r="1087" ht="14.25" spans="1:13">
      <c r="A1087" s="6"/>
      <c r="B1087" s="33"/>
      <c r="C1087" s="7"/>
      <c r="D1087" s="7"/>
      <c r="E1087" s="35"/>
      <c r="F1087" s="36"/>
      <c r="G1087" s="37"/>
      <c r="H1087" s="9" t="s">
        <v>718</v>
      </c>
      <c r="I1087" s="10"/>
      <c r="J1087" s="10"/>
      <c r="K1087" s="40"/>
      <c r="L1087" s="47"/>
      <c r="M1087" s="61"/>
    </row>
    <row r="1088" ht="14.25" spans="1:13">
      <c r="A1088" s="6"/>
      <c r="B1088" s="33"/>
      <c r="C1088" s="7"/>
      <c r="D1088" s="7"/>
      <c r="E1088" s="26" t="s">
        <v>633</v>
      </c>
      <c r="F1088" s="34"/>
      <c r="G1088" s="27"/>
      <c r="H1088" s="8" t="s">
        <v>923</v>
      </c>
      <c r="I1088" s="8"/>
      <c r="J1088" s="8"/>
      <c r="K1088" s="8"/>
      <c r="L1088" s="43">
        <v>1</v>
      </c>
      <c r="M1088" s="41"/>
    </row>
    <row r="1089" ht="14.25" spans="1:13">
      <c r="A1089" s="13" t="s">
        <v>697</v>
      </c>
      <c r="B1089" s="13"/>
      <c r="C1089" s="13"/>
      <c r="D1089" s="24"/>
      <c r="E1089" s="64"/>
      <c r="F1089" s="64"/>
      <c r="G1089" s="64"/>
      <c r="H1089" s="64"/>
      <c r="I1089" s="64"/>
      <c r="J1089" s="64"/>
      <c r="K1089" s="64"/>
      <c r="L1089" s="64"/>
      <c r="M1089" s="25"/>
    </row>
    <row r="1090" ht="14.25" spans="1:13">
      <c r="A1090" s="13" t="s">
        <v>698</v>
      </c>
      <c r="B1090" s="13"/>
      <c r="C1090" s="13"/>
      <c r="D1090" s="65" t="s">
        <v>699</v>
      </c>
      <c r="E1090" s="66"/>
      <c r="F1090" s="66"/>
      <c r="G1090" s="66"/>
      <c r="H1090" s="66"/>
      <c r="I1090" s="66"/>
      <c r="J1090" s="66"/>
      <c r="K1090" s="66"/>
      <c r="L1090" s="66"/>
      <c r="M1090" s="67"/>
    </row>
    <row r="1091" ht="27" spans="1:13">
      <c r="A1091" s="2" t="s">
        <v>641</v>
      </c>
      <c r="B1091" s="2"/>
      <c r="C1091" s="2"/>
      <c r="D1091" s="2"/>
      <c r="E1091" s="2"/>
      <c r="F1091" s="2"/>
      <c r="G1091" s="2"/>
      <c r="H1091" s="2"/>
      <c r="I1091" s="2"/>
      <c r="J1091" s="2"/>
      <c r="K1091" s="2"/>
      <c r="L1091" s="2"/>
      <c r="M1091" s="2"/>
    </row>
    <row r="1092" ht="20.25" spans="1:13">
      <c r="A1092" s="3" t="s">
        <v>642</v>
      </c>
      <c r="B1092" s="3"/>
      <c r="C1092" s="3"/>
      <c r="D1092" s="3"/>
      <c r="E1092" s="3"/>
      <c r="F1092" s="3"/>
      <c r="G1092" s="3"/>
      <c r="H1092" s="3"/>
      <c r="I1092" s="3"/>
      <c r="J1092" s="3"/>
      <c r="K1092" s="3"/>
      <c r="L1092" s="3"/>
      <c r="M1092" s="3"/>
    </row>
    <row r="1093" ht="14.25" spans="1:13">
      <c r="A1093" s="4" t="s">
        <v>643</v>
      </c>
      <c r="B1093" s="4"/>
      <c r="C1093" s="4"/>
      <c r="D1093" s="4"/>
      <c r="E1093" s="5"/>
      <c r="F1093" s="5"/>
      <c r="G1093" s="5"/>
      <c r="H1093" s="5"/>
      <c r="I1093" s="39" t="s">
        <v>570</v>
      </c>
      <c r="J1093" s="39"/>
      <c r="K1093" s="39"/>
      <c r="L1093" s="39"/>
      <c r="M1093" s="5"/>
    </row>
    <row r="1094" ht="14.25" spans="1:13">
      <c r="A1094" s="6" t="s">
        <v>644</v>
      </c>
      <c r="B1094" s="7" t="s">
        <v>312</v>
      </c>
      <c r="C1094" s="7"/>
      <c r="D1094" s="7" t="s">
        <v>348</v>
      </c>
      <c r="E1094" s="7"/>
      <c r="F1094" s="7"/>
      <c r="G1094" s="7"/>
      <c r="H1094" s="7"/>
      <c r="I1094" s="7"/>
      <c r="J1094" s="7"/>
      <c r="K1094" s="7"/>
      <c r="L1094" s="7"/>
      <c r="M1094" s="7"/>
    </row>
    <row r="1095" ht="14.25" spans="1:13">
      <c r="A1095" s="6"/>
      <c r="B1095" s="7" t="s">
        <v>646</v>
      </c>
      <c r="C1095" s="7"/>
      <c r="D1095" s="7" t="s">
        <v>815</v>
      </c>
      <c r="E1095" s="7"/>
      <c r="F1095" s="7"/>
      <c r="G1095" s="7"/>
      <c r="H1095" s="7"/>
      <c r="I1095" s="7"/>
      <c r="J1095" s="7"/>
      <c r="K1095" s="7"/>
      <c r="L1095" s="7"/>
      <c r="M1095" s="7"/>
    </row>
    <row r="1096" ht="14.25" spans="1:13">
      <c r="A1096" s="6"/>
      <c r="B1096" s="7" t="s">
        <v>648</v>
      </c>
      <c r="C1096" s="7"/>
      <c r="D1096" s="8" t="s">
        <v>649</v>
      </c>
      <c r="E1096" s="8"/>
      <c r="F1096" s="8"/>
      <c r="G1096" s="7" t="s">
        <v>650</v>
      </c>
      <c r="H1096" s="7"/>
      <c r="I1096" s="7"/>
      <c r="J1096" s="7" t="s">
        <v>651</v>
      </c>
      <c r="K1096" s="7"/>
      <c r="L1096" s="7"/>
      <c r="M1096" s="7"/>
    </row>
    <row r="1097" ht="14.25" spans="1:13">
      <c r="A1097" s="6"/>
      <c r="B1097" s="7" t="s">
        <v>652</v>
      </c>
      <c r="C1097" s="7"/>
      <c r="D1097" s="7" t="s">
        <v>701</v>
      </c>
      <c r="E1097" s="7"/>
      <c r="F1097" s="7"/>
      <c r="G1097" s="7" t="s">
        <v>576</v>
      </c>
      <c r="H1097" s="7"/>
      <c r="I1097" s="7"/>
      <c r="J1097" s="7" t="s">
        <v>702</v>
      </c>
      <c r="K1097" s="7"/>
      <c r="L1097" s="7"/>
      <c r="M1097" s="7"/>
    </row>
    <row r="1098" ht="14.25" spans="1:13">
      <c r="A1098" s="6"/>
      <c r="B1098" s="7" t="s">
        <v>574</v>
      </c>
      <c r="C1098" s="7"/>
      <c r="D1098" s="7" t="s">
        <v>575</v>
      </c>
      <c r="E1098" s="7"/>
      <c r="F1098" s="7"/>
      <c r="G1098" s="7" t="s">
        <v>576</v>
      </c>
      <c r="H1098" s="7"/>
      <c r="I1098" s="7"/>
      <c r="J1098" s="7">
        <v>13974053750</v>
      </c>
      <c r="K1098" s="7"/>
      <c r="L1098" s="7"/>
      <c r="M1098" s="7"/>
    </row>
    <row r="1099" ht="14.25" spans="1:13">
      <c r="A1099" s="6"/>
      <c r="B1099" s="7" t="s">
        <v>656</v>
      </c>
      <c r="C1099" s="7"/>
      <c r="D1099" s="8" t="s">
        <v>823</v>
      </c>
      <c r="E1099" s="8"/>
      <c r="F1099" s="8"/>
      <c r="G1099" s="8"/>
      <c r="H1099" s="8"/>
      <c r="I1099" s="8"/>
      <c r="J1099" s="8"/>
      <c r="K1099" s="8"/>
      <c r="L1099" s="8"/>
      <c r="M1099" s="8"/>
    </row>
    <row r="1100" ht="14.25" spans="1:13">
      <c r="A1100" s="6"/>
      <c r="B1100" s="7" t="s">
        <v>658</v>
      </c>
      <c r="C1100" s="7"/>
      <c r="D1100" s="8" t="s">
        <v>828</v>
      </c>
      <c r="E1100" s="8"/>
      <c r="F1100" s="8"/>
      <c r="G1100" s="8"/>
      <c r="H1100" s="8"/>
      <c r="I1100" s="8"/>
      <c r="J1100" s="8"/>
      <c r="K1100" s="8"/>
      <c r="L1100" s="8"/>
      <c r="M1100" s="8"/>
    </row>
    <row r="1101" ht="14.25" spans="1:13">
      <c r="A1101" s="6"/>
      <c r="B1101" s="7" t="s">
        <v>659</v>
      </c>
      <c r="C1101" s="7"/>
      <c r="D1101" s="8" t="s">
        <v>829</v>
      </c>
      <c r="E1101" s="8"/>
      <c r="F1101" s="8"/>
      <c r="G1101" s="8"/>
      <c r="H1101" s="8"/>
      <c r="I1101" s="8"/>
      <c r="J1101" s="8"/>
      <c r="K1101" s="8"/>
      <c r="L1101" s="8"/>
      <c r="M1101" s="8"/>
    </row>
    <row r="1102" ht="14.25" spans="1:13">
      <c r="A1102" s="6"/>
      <c r="B1102" s="7" t="s">
        <v>662</v>
      </c>
      <c r="C1102" s="7"/>
      <c r="D1102" s="11" t="s">
        <v>663</v>
      </c>
      <c r="E1102" s="11"/>
      <c r="F1102" s="11" t="s">
        <v>664</v>
      </c>
      <c r="G1102" s="11"/>
      <c r="H1102" s="11"/>
      <c r="I1102" s="11"/>
      <c r="J1102" s="11" t="s">
        <v>665</v>
      </c>
      <c r="K1102" s="11"/>
      <c r="L1102" s="11"/>
      <c r="M1102" s="11"/>
    </row>
    <row r="1103" ht="14.25" spans="1:13">
      <c r="A1103" s="6"/>
      <c r="B1103" s="7"/>
      <c r="C1103" s="7"/>
      <c r="D1103" s="7" t="s">
        <v>666</v>
      </c>
      <c r="E1103" s="7"/>
      <c r="F1103" s="7">
        <v>23</v>
      </c>
      <c r="G1103" s="7"/>
      <c r="H1103" s="7"/>
      <c r="I1103" s="7"/>
      <c r="J1103" s="7">
        <v>66.8</v>
      </c>
      <c r="K1103" s="7"/>
      <c r="L1103" s="7"/>
      <c r="M1103" s="7"/>
    </row>
    <row r="1104" ht="14.25" spans="1:13">
      <c r="A1104" s="6"/>
      <c r="B1104" s="7"/>
      <c r="C1104" s="7"/>
      <c r="D1104" s="7" t="s">
        <v>667</v>
      </c>
      <c r="E1104" s="7"/>
      <c r="F1104" s="7"/>
      <c r="G1104" s="7"/>
      <c r="H1104" s="7"/>
      <c r="I1104" s="7"/>
      <c r="J1104" s="7"/>
      <c r="K1104" s="7"/>
      <c r="L1104" s="7"/>
      <c r="M1104" s="7"/>
    </row>
    <row r="1105" ht="14.25" spans="1:13">
      <c r="A1105" s="6"/>
      <c r="B1105" s="7"/>
      <c r="C1105" s="7"/>
      <c r="D1105" s="7" t="s">
        <v>668</v>
      </c>
      <c r="E1105" s="7"/>
      <c r="F1105" s="7"/>
      <c r="G1105" s="7"/>
      <c r="H1105" s="7"/>
      <c r="I1105" s="7"/>
      <c r="J1105" s="7"/>
      <c r="K1105" s="7"/>
      <c r="L1105" s="7"/>
      <c r="M1105" s="7"/>
    </row>
    <row r="1106" ht="14.25" spans="1:13">
      <c r="A1106" s="6"/>
      <c r="B1106" s="7"/>
      <c r="C1106" s="7"/>
      <c r="D1106" s="7" t="s">
        <v>669</v>
      </c>
      <c r="E1106" s="7"/>
      <c r="F1106" s="7"/>
      <c r="G1106" s="7"/>
      <c r="H1106" s="7"/>
      <c r="I1106" s="7"/>
      <c r="J1106" s="7"/>
      <c r="K1106" s="7"/>
      <c r="L1106" s="7"/>
      <c r="M1106" s="7"/>
    </row>
    <row r="1107" ht="14.25" spans="1:13">
      <c r="A1107" s="6"/>
      <c r="B1107" s="7"/>
      <c r="C1107" s="7"/>
      <c r="D1107" s="7" t="s">
        <v>670</v>
      </c>
      <c r="E1107" s="7"/>
      <c r="F1107" s="7"/>
      <c r="G1107" s="7"/>
      <c r="H1107" s="7"/>
      <c r="I1107" s="7"/>
      <c r="J1107" s="7"/>
      <c r="K1107" s="7"/>
      <c r="L1107" s="7"/>
      <c r="M1107" s="7"/>
    </row>
    <row r="1108" ht="14.25" spans="1:13">
      <c r="A1108" s="6"/>
      <c r="B1108" s="7" t="s">
        <v>671</v>
      </c>
      <c r="C1108" s="7"/>
      <c r="D1108" s="7" t="s">
        <v>663</v>
      </c>
      <c r="E1108" s="7"/>
      <c r="F1108" s="12" t="s">
        <v>672</v>
      </c>
      <c r="G1108" s="12"/>
      <c r="H1108" s="12"/>
      <c r="I1108" s="12" t="s">
        <v>673</v>
      </c>
      <c r="J1108" s="12"/>
      <c r="K1108" s="12"/>
      <c r="L1108" s="12" t="s">
        <v>674</v>
      </c>
      <c r="M1108" s="12"/>
    </row>
    <row r="1109" ht="14.25" spans="1:13">
      <c r="A1109" s="6"/>
      <c r="B1109" s="7"/>
      <c r="C1109" s="7"/>
      <c r="D1109" s="7" t="s">
        <v>666</v>
      </c>
      <c r="E1109" s="7"/>
      <c r="F1109" s="8">
        <v>23</v>
      </c>
      <c r="G1109" s="8"/>
      <c r="H1109" s="8"/>
      <c r="I1109" s="8">
        <v>66.8</v>
      </c>
      <c r="J1109" s="8"/>
      <c r="K1109" s="8"/>
      <c r="L1109" s="8" t="s">
        <v>675</v>
      </c>
      <c r="M1109" s="8"/>
    </row>
    <row r="1110" ht="14.25" spans="1:13">
      <c r="A1110" s="6"/>
      <c r="B1110" s="7"/>
      <c r="C1110" s="7"/>
      <c r="D1110" s="7"/>
      <c r="E1110" s="7"/>
      <c r="F1110" s="7"/>
      <c r="G1110" s="7"/>
      <c r="H1110" s="7"/>
      <c r="I1110" s="7"/>
      <c r="J1110" s="7"/>
      <c r="K1110" s="7"/>
      <c r="L1110" s="7"/>
      <c r="M1110" s="7"/>
    </row>
    <row r="1111" ht="14.25" spans="1:13">
      <c r="A1111" s="6"/>
      <c r="B1111" s="7"/>
      <c r="C1111" s="14" t="s">
        <v>677</v>
      </c>
      <c r="D1111" s="14"/>
      <c r="E1111" s="14"/>
      <c r="F1111" s="14"/>
      <c r="G1111" s="14"/>
      <c r="H1111" s="11" t="s">
        <v>678</v>
      </c>
      <c r="I1111" s="11"/>
      <c r="J1111" s="11"/>
      <c r="K1111" s="11" t="s">
        <v>679</v>
      </c>
      <c r="L1111" s="11"/>
      <c r="M1111" s="11"/>
    </row>
    <row r="1112" ht="14.25" spans="1:13">
      <c r="A1112" s="6"/>
      <c r="B1112" s="7"/>
      <c r="C1112" s="15" t="s">
        <v>348</v>
      </c>
      <c r="D1112" s="15"/>
      <c r="E1112" s="15"/>
      <c r="F1112" s="15"/>
      <c r="G1112" s="15"/>
      <c r="H1112" s="7">
        <v>2022.1</v>
      </c>
      <c r="I1112" s="7"/>
      <c r="J1112" s="7"/>
      <c r="K1112" s="7">
        <v>2022.12</v>
      </c>
      <c r="L1112" s="7"/>
      <c r="M1112" s="7"/>
    </row>
    <row r="1113" ht="28.5" spans="1:13">
      <c r="A1113" s="6"/>
      <c r="B1113" s="16" t="s">
        <v>682</v>
      </c>
      <c r="C1113" s="8" t="s">
        <v>830</v>
      </c>
      <c r="D1113" s="8"/>
      <c r="E1113" s="8"/>
      <c r="F1113" s="8"/>
      <c r="G1113" s="8"/>
      <c r="H1113" s="8"/>
      <c r="I1113" s="8"/>
      <c r="J1113" s="8"/>
      <c r="K1113" s="8"/>
      <c r="L1113" s="8"/>
      <c r="M1113" s="8"/>
    </row>
    <row r="1114" ht="28.5" spans="1:13">
      <c r="A1114" s="6"/>
      <c r="B1114" s="16" t="s">
        <v>684</v>
      </c>
      <c r="C1114" s="8" t="s">
        <v>831</v>
      </c>
      <c r="D1114" s="8"/>
      <c r="E1114" s="8"/>
      <c r="F1114" s="8"/>
      <c r="G1114" s="8"/>
      <c r="H1114" s="8"/>
      <c r="I1114" s="8"/>
      <c r="J1114" s="8"/>
      <c r="K1114" s="8"/>
      <c r="L1114" s="8"/>
      <c r="M1114" s="8"/>
    </row>
    <row r="1115" ht="14.25" spans="1:13">
      <c r="A1115" s="6"/>
      <c r="B1115" s="7" t="s">
        <v>685</v>
      </c>
      <c r="C1115" s="7" t="s">
        <v>594</v>
      </c>
      <c r="D1115" s="7"/>
      <c r="E1115" s="7" t="s">
        <v>595</v>
      </c>
      <c r="F1115" s="7"/>
      <c r="G1115" s="7"/>
      <c r="H1115" s="7" t="s">
        <v>596</v>
      </c>
      <c r="I1115" s="7"/>
      <c r="J1115" s="7"/>
      <c r="K1115" s="7"/>
      <c r="L1115" s="7" t="s">
        <v>597</v>
      </c>
      <c r="M1115" s="7"/>
    </row>
    <row r="1116" ht="14.25" spans="1:13">
      <c r="A1116" s="6"/>
      <c r="B1116" s="7"/>
      <c r="C1116" s="7" t="s">
        <v>686</v>
      </c>
      <c r="D1116" s="7"/>
      <c r="E1116" s="7" t="s">
        <v>599</v>
      </c>
      <c r="F1116" s="7"/>
      <c r="G1116" s="7"/>
      <c r="H1116" s="8" t="s">
        <v>736</v>
      </c>
      <c r="I1116" s="8"/>
      <c r="J1116" s="8"/>
      <c r="K1116" s="8"/>
      <c r="L1116" s="41" t="s">
        <v>924</v>
      </c>
      <c r="M1116" s="62"/>
    </row>
    <row r="1117" ht="14.25" spans="1:13">
      <c r="A1117" s="6"/>
      <c r="B1117" s="7"/>
      <c r="C1117" s="7"/>
      <c r="D1117" s="7"/>
      <c r="E1117" s="17"/>
      <c r="F1117" s="17"/>
      <c r="G1117" s="17"/>
      <c r="H1117" s="8" t="s">
        <v>827</v>
      </c>
      <c r="I1117" s="8"/>
      <c r="J1117" s="8"/>
      <c r="K1117" s="8"/>
      <c r="L1117" s="41">
        <v>91</v>
      </c>
      <c r="M1117" s="62"/>
    </row>
    <row r="1118" ht="14.25" spans="1:13">
      <c r="A1118" s="6"/>
      <c r="B1118" s="7"/>
      <c r="C1118" s="7"/>
      <c r="D1118" s="7"/>
      <c r="E1118" s="7" t="s">
        <v>608</v>
      </c>
      <c r="F1118" s="7"/>
      <c r="G1118" s="7"/>
      <c r="H1118" s="8" t="s">
        <v>822</v>
      </c>
      <c r="I1118" s="8"/>
      <c r="J1118" s="8"/>
      <c r="K1118" s="8"/>
      <c r="L1118" s="43"/>
      <c r="M1118" s="62"/>
    </row>
    <row r="1119" ht="14.25" spans="1:13">
      <c r="A1119" s="6"/>
      <c r="B1119" s="7"/>
      <c r="C1119" s="7"/>
      <c r="D1119" s="7"/>
      <c r="E1119" s="7" t="s">
        <v>613</v>
      </c>
      <c r="F1119" s="7"/>
      <c r="G1119" s="7"/>
      <c r="H1119" s="8" t="s">
        <v>741</v>
      </c>
      <c r="I1119" s="8"/>
      <c r="J1119" s="8"/>
      <c r="K1119" s="8"/>
      <c r="L1119" s="43">
        <v>1</v>
      </c>
      <c r="M1119" s="62"/>
    </row>
    <row r="1120" ht="14.25" spans="1:13">
      <c r="A1120" s="6"/>
      <c r="B1120" s="7"/>
      <c r="C1120" s="7"/>
      <c r="D1120" s="7"/>
      <c r="E1120" s="7" t="s">
        <v>615</v>
      </c>
      <c r="F1120" s="7"/>
      <c r="G1120" s="7"/>
      <c r="H1120" s="8" t="s">
        <v>713</v>
      </c>
      <c r="I1120" s="8"/>
      <c r="J1120" s="8"/>
      <c r="K1120" s="8"/>
      <c r="L1120" s="41" t="s">
        <v>924</v>
      </c>
      <c r="M1120" s="62"/>
    </row>
    <row r="1121" ht="14.25" spans="1:13">
      <c r="A1121" s="6"/>
      <c r="B1121" s="7"/>
      <c r="C1121" s="7" t="s">
        <v>686</v>
      </c>
      <c r="D1121" s="7"/>
      <c r="E1121" s="7" t="s">
        <v>619</v>
      </c>
      <c r="F1121" s="7"/>
      <c r="G1121" s="7"/>
      <c r="H1121" s="8" t="s">
        <v>691</v>
      </c>
      <c r="I1121" s="8"/>
      <c r="J1121" s="8"/>
      <c r="K1121" s="8"/>
      <c r="L1121" s="41" t="s">
        <v>924</v>
      </c>
      <c r="M1121" s="62"/>
    </row>
    <row r="1122" ht="14.25" spans="1:13">
      <c r="A1122" s="6"/>
      <c r="B1122" s="7"/>
      <c r="C1122" s="7"/>
      <c r="D1122" s="7"/>
      <c r="E1122" s="7" t="s">
        <v>621</v>
      </c>
      <c r="F1122" s="7"/>
      <c r="G1122" s="7"/>
      <c r="H1122" s="8" t="s">
        <v>833</v>
      </c>
      <c r="I1122" s="8"/>
      <c r="J1122" s="8"/>
      <c r="K1122" s="8"/>
      <c r="L1122" s="43">
        <v>1</v>
      </c>
      <c r="M1122" s="41"/>
    </row>
    <row r="1123" ht="14.25" spans="1:13">
      <c r="A1123" s="6"/>
      <c r="B1123" s="7"/>
      <c r="C1123" s="7"/>
      <c r="D1123" s="7"/>
      <c r="E1123" s="17"/>
      <c r="F1123" s="17"/>
      <c r="G1123" s="17"/>
      <c r="H1123" s="8" t="s">
        <v>834</v>
      </c>
      <c r="I1123" s="8"/>
      <c r="J1123" s="8"/>
      <c r="K1123" s="42"/>
      <c r="L1123" s="43"/>
      <c r="M1123" s="62"/>
    </row>
    <row r="1124" ht="14.25" spans="1:13">
      <c r="A1124" s="6"/>
      <c r="B1124" s="7"/>
      <c r="C1124" s="7"/>
      <c r="D1124" s="7"/>
      <c r="E1124" s="7" t="s">
        <v>628</v>
      </c>
      <c r="F1124" s="7"/>
      <c r="G1124" s="7"/>
      <c r="H1124" s="8" t="s">
        <v>835</v>
      </c>
      <c r="I1124" s="8"/>
      <c r="J1124" s="8"/>
      <c r="K1124" s="8"/>
      <c r="L1124" s="43"/>
      <c r="M1124" s="41"/>
    </row>
    <row r="1125" ht="14.25" spans="1:13">
      <c r="A1125" s="6"/>
      <c r="B1125" s="7"/>
      <c r="C1125" s="7"/>
      <c r="D1125" s="7"/>
      <c r="E1125" s="7" t="s">
        <v>631</v>
      </c>
      <c r="F1125" s="7"/>
      <c r="G1125" s="7"/>
      <c r="H1125" s="8" t="s">
        <v>836</v>
      </c>
      <c r="I1125" s="8"/>
      <c r="J1125" s="8"/>
      <c r="K1125" s="8"/>
      <c r="L1125" s="41"/>
      <c r="M1125" s="41"/>
    </row>
    <row r="1126" ht="14.25" spans="1:13">
      <c r="A1126" s="6"/>
      <c r="B1126" s="7"/>
      <c r="C1126" s="7"/>
      <c r="D1126" s="7"/>
      <c r="E1126" s="17"/>
      <c r="F1126" s="17"/>
      <c r="G1126" s="17"/>
      <c r="H1126" s="8" t="s">
        <v>834</v>
      </c>
      <c r="I1126" s="8"/>
      <c r="J1126" s="8"/>
      <c r="K1126" s="8"/>
      <c r="L1126" s="41"/>
      <c r="M1126" s="41"/>
    </row>
    <row r="1127" ht="14.25" spans="1:13">
      <c r="A1127" s="6"/>
      <c r="B1127" s="7"/>
      <c r="C1127" s="7"/>
      <c r="D1127" s="7"/>
      <c r="E1127" s="7" t="s">
        <v>633</v>
      </c>
      <c r="F1127" s="7"/>
      <c r="G1127" s="7"/>
      <c r="H1127" s="8" t="s">
        <v>719</v>
      </c>
      <c r="I1127" s="8"/>
      <c r="J1127" s="8"/>
      <c r="K1127" s="8"/>
      <c r="L1127" s="43">
        <v>1</v>
      </c>
      <c r="M1127" s="41"/>
    </row>
    <row r="1128" ht="14.25" spans="1:13">
      <c r="A1128" s="6"/>
      <c r="B1128" s="7"/>
      <c r="C1128" s="7"/>
      <c r="D1128" s="7"/>
      <c r="E1128" s="17"/>
      <c r="F1128" s="17"/>
      <c r="G1128" s="17"/>
      <c r="H1128" s="8" t="s">
        <v>696</v>
      </c>
      <c r="I1128" s="8"/>
      <c r="J1128" s="8"/>
      <c r="K1128" s="8"/>
      <c r="L1128" s="43">
        <v>1</v>
      </c>
      <c r="M1128" s="41"/>
    </row>
    <row r="1129" ht="27" spans="1:13">
      <c r="A1129" s="2" t="s">
        <v>641</v>
      </c>
      <c r="B1129" s="2"/>
      <c r="C1129" s="2"/>
      <c r="D1129" s="2"/>
      <c r="E1129" s="2"/>
      <c r="F1129" s="2"/>
      <c r="G1129" s="2"/>
      <c r="H1129" s="2"/>
      <c r="I1129" s="2"/>
      <c r="J1129" s="2"/>
      <c r="K1129" s="2"/>
      <c r="L1129" s="2"/>
      <c r="M1129" s="2"/>
    </row>
    <row r="1130" ht="20.25" spans="1:13">
      <c r="A1130" s="3" t="s">
        <v>642</v>
      </c>
      <c r="B1130" s="3"/>
      <c r="C1130" s="3"/>
      <c r="D1130" s="3"/>
      <c r="E1130" s="3"/>
      <c r="F1130" s="3"/>
      <c r="G1130" s="3"/>
      <c r="H1130" s="3"/>
      <c r="I1130" s="3"/>
      <c r="J1130" s="3"/>
      <c r="K1130" s="3"/>
      <c r="L1130" s="3"/>
      <c r="M1130" s="3"/>
    </row>
    <row r="1131" ht="14.25" spans="1:13">
      <c r="A1131" s="4" t="s">
        <v>643</v>
      </c>
      <c r="B1131" s="4"/>
      <c r="C1131" s="4"/>
      <c r="D1131" s="4"/>
      <c r="E1131" s="5"/>
      <c r="F1131" s="5"/>
      <c r="G1131" s="5"/>
      <c r="H1131" s="5"/>
      <c r="I1131" s="39" t="s">
        <v>570</v>
      </c>
      <c r="J1131" s="39"/>
      <c r="K1131" s="39"/>
      <c r="L1131" s="39"/>
      <c r="M1131" s="5"/>
    </row>
    <row r="1132" ht="14.25" spans="1:13">
      <c r="A1132" s="6" t="s">
        <v>644</v>
      </c>
      <c r="B1132" s="7" t="s">
        <v>312</v>
      </c>
      <c r="C1132" s="7"/>
      <c r="D1132" s="7" t="s">
        <v>352</v>
      </c>
      <c r="E1132" s="7"/>
      <c r="F1132" s="7"/>
      <c r="G1132" s="7"/>
      <c r="H1132" s="7"/>
      <c r="I1132" s="7"/>
      <c r="J1132" s="7"/>
      <c r="K1132" s="7"/>
      <c r="L1132" s="7"/>
      <c r="M1132" s="7"/>
    </row>
    <row r="1133" ht="14.25" spans="1:13">
      <c r="A1133" s="6"/>
      <c r="B1133" s="7" t="s">
        <v>646</v>
      </c>
      <c r="C1133" s="7"/>
      <c r="D1133" s="7" t="s">
        <v>815</v>
      </c>
      <c r="E1133" s="7"/>
      <c r="F1133" s="7"/>
      <c r="G1133" s="7"/>
      <c r="H1133" s="7"/>
      <c r="I1133" s="7"/>
      <c r="J1133" s="7"/>
      <c r="K1133" s="7"/>
      <c r="L1133" s="7"/>
      <c r="M1133" s="7"/>
    </row>
    <row r="1134" ht="14.25" spans="1:13">
      <c r="A1134" s="6"/>
      <c r="B1134" s="7" t="s">
        <v>648</v>
      </c>
      <c r="C1134" s="7"/>
      <c r="D1134" s="8" t="s">
        <v>649</v>
      </c>
      <c r="E1134" s="8"/>
      <c r="F1134" s="8"/>
      <c r="G1134" s="7" t="s">
        <v>650</v>
      </c>
      <c r="H1134" s="7"/>
      <c r="I1134" s="7"/>
      <c r="J1134" s="7" t="s">
        <v>651</v>
      </c>
      <c r="K1134" s="7"/>
      <c r="L1134" s="7"/>
      <c r="M1134" s="7"/>
    </row>
    <row r="1135" ht="14.25" spans="1:13">
      <c r="A1135" s="6"/>
      <c r="B1135" s="7" t="s">
        <v>652</v>
      </c>
      <c r="C1135" s="7"/>
      <c r="D1135" s="7" t="s">
        <v>701</v>
      </c>
      <c r="E1135" s="7"/>
      <c r="F1135" s="7"/>
      <c r="G1135" s="7" t="s">
        <v>576</v>
      </c>
      <c r="H1135" s="7"/>
      <c r="I1135" s="7"/>
      <c r="J1135" s="7" t="s">
        <v>702</v>
      </c>
      <c r="K1135" s="7"/>
      <c r="L1135" s="7"/>
      <c r="M1135" s="7"/>
    </row>
    <row r="1136" ht="14.25" spans="1:13">
      <c r="A1136" s="6"/>
      <c r="B1136" s="7" t="s">
        <v>574</v>
      </c>
      <c r="C1136" s="7"/>
      <c r="D1136" s="7" t="s">
        <v>575</v>
      </c>
      <c r="E1136" s="7"/>
      <c r="F1136" s="7"/>
      <c r="G1136" s="7" t="s">
        <v>576</v>
      </c>
      <c r="H1136" s="7"/>
      <c r="I1136" s="7"/>
      <c r="J1136" s="7">
        <v>13974053750</v>
      </c>
      <c r="K1136" s="7"/>
      <c r="L1136" s="7"/>
      <c r="M1136" s="7"/>
    </row>
    <row r="1137" ht="14.25" spans="1:13">
      <c r="A1137" s="6"/>
      <c r="B1137" s="7" t="s">
        <v>656</v>
      </c>
      <c r="C1137" s="7"/>
      <c r="D1137" s="8" t="s">
        <v>823</v>
      </c>
      <c r="E1137" s="8"/>
      <c r="F1137" s="8"/>
      <c r="G1137" s="8"/>
      <c r="H1137" s="8"/>
      <c r="I1137" s="8"/>
      <c r="J1137" s="8"/>
      <c r="K1137" s="8"/>
      <c r="L1137" s="8"/>
      <c r="M1137" s="8"/>
    </row>
    <row r="1138" ht="14.25" spans="1:13">
      <c r="A1138" s="6"/>
      <c r="B1138" s="7" t="s">
        <v>658</v>
      </c>
      <c r="C1138" s="7"/>
      <c r="D1138" s="8" t="s">
        <v>925</v>
      </c>
      <c r="E1138" s="8"/>
      <c r="F1138" s="8"/>
      <c r="G1138" s="8"/>
      <c r="H1138" s="8"/>
      <c r="I1138" s="8"/>
      <c r="J1138" s="8"/>
      <c r="K1138" s="8"/>
      <c r="L1138" s="8"/>
      <c r="M1138" s="8"/>
    </row>
    <row r="1139" ht="14.25" spans="1:13">
      <c r="A1139" s="6"/>
      <c r="B1139" s="7" t="s">
        <v>659</v>
      </c>
      <c r="C1139" s="7"/>
      <c r="D1139" s="8" t="s">
        <v>829</v>
      </c>
      <c r="E1139" s="8"/>
      <c r="F1139" s="8"/>
      <c r="G1139" s="8"/>
      <c r="H1139" s="8"/>
      <c r="I1139" s="8"/>
      <c r="J1139" s="8"/>
      <c r="K1139" s="8"/>
      <c r="L1139" s="8"/>
      <c r="M1139" s="8"/>
    </row>
    <row r="1140" ht="14.25" spans="1:13">
      <c r="A1140" s="6"/>
      <c r="B1140" s="7" t="s">
        <v>662</v>
      </c>
      <c r="C1140" s="7"/>
      <c r="D1140" s="11" t="s">
        <v>663</v>
      </c>
      <c r="E1140" s="11"/>
      <c r="F1140" s="11" t="s">
        <v>664</v>
      </c>
      <c r="G1140" s="11"/>
      <c r="H1140" s="11"/>
      <c r="I1140" s="11"/>
      <c r="J1140" s="11" t="s">
        <v>665</v>
      </c>
      <c r="K1140" s="11"/>
      <c r="L1140" s="11"/>
      <c r="M1140" s="11"/>
    </row>
    <row r="1141" ht="14.25" spans="1:13">
      <c r="A1141" s="6"/>
      <c r="B1141" s="7"/>
      <c r="C1141" s="7"/>
      <c r="D1141" s="7" t="s">
        <v>666</v>
      </c>
      <c r="E1141" s="7"/>
      <c r="F1141" s="7">
        <v>3</v>
      </c>
      <c r="G1141" s="7"/>
      <c r="H1141" s="7"/>
      <c r="I1141" s="7"/>
      <c r="J1141" s="7">
        <v>3</v>
      </c>
      <c r="K1141" s="7"/>
      <c r="L1141" s="7"/>
      <c r="M1141" s="7"/>
    </row>
    <row r="1142" ht="14.25" spans="1:13">
      <c r="A1142" s="6"/>
      <c r="B1142" s="7"/>
      <c r="C1142" s="7"/>
      <c r="D1142" s="7" t="s">
        <v>667</v>
      </c>
      <c r="E1142" s="7"/>
      <c r="F1142" s="7"/>
      <c r="G1142" s="7"/>
      <c r="H1142" s="7"/>
      <c r="I1142" s="7"/>
      <c r="J1142" s="7"/>
      <c r="K1142" s="7"/>
      <c r="L1142" s="7"/>
      <c r="M1142" s="7"/>
    </row>
    <row r="1143" ht="14.25" spans="1:13">
      <c r="A1143" s="6"/>
      <c r="B1143" s="7"/>
      <c r="C1143" s="7"/>
      <c r="D1143" s="7" t="s">
        <v>668</v>
      </c>
      <c r="E1143" s="7"/>
      <c r="F1143" s="7"/>
      <c r="G1143" s="7"/>
      <c r="H1143" s="7"/>
      <c r="I1143" s="7"/>
      <c r="J1143" s="7"/>
      <c r="K1143" s="7"/>
      <c r="L1143" s="7"/>
      <c r="M1143" s="7"/>
    </row>
    <row r="1144" ht="14.25" spans="1:13">
      <c r="A1144" s="6"/>
      <c r="B1144" s="7"/>
      <c r="C1144" s="7"/>
      <c r="D1144" s="7" t="s">
        <v>669</v>
      </c>
      <c r="E1144" s="7"/>
      <c r="F1144" s="7"/>
      <c r="G1144" s="7"/>
      <c r="H1144" s="7"/>
      <c r="I1144" s="7"/>
      <c r="J1144" s="7"/>
      <c r="K1144" s="7"/>
      <c r="L1144" s="7"/>
      <c r="M1144" s="7"/>
    </row>
    <row r="1145" ht="14.25" spans="1:13">
      <c r="A1145" s="6"/>
      <c r="B1145" s="7"/>
      <c r="C1145" s="7"/>
      <c r="D1145" s="7" t="s">
        <v>670</v>
      </c>
      <c r="E1145" s="7"/>
      <c r="F1145" s="7"/>
      <c r="G1145" s="7"/>
      <c r="H1145" s="7"/>
      <c r="I1145" s="7"/>
      <c r="J1145" s="7"/>
      <c r="K1145" s="7"/>
      <c r="L1145" s="7"/>
      <c r="M1145" s="7"/>
    </row>
    <row r="1146" ht="14.25" spans="1:13">
      <c r="A1146" s="6"/>
      <c r="B1146" s="7" t="s">
        <v>671</v>
      </c>
      <c r="C1146" s="7"/>
      <c r="D1146" s="7" t="s">
        <v>663</v>
      </c>
      <c r="E1146" s="7"/>
      <c r="F1146" s="12" t="s">
        <v>672</v>
      </c>
      <c r="G1146" s="12"/>
      <c r="H1146" s="12"/>
      <c r="I1146" s="12" t="s">
        <v>673</v>
      </c>
      <c r="J1146" s="12"/>
      <c r="K1146" s="12"/>
      <c r="L1146" s="12" t="s">
        <v>674</v>
      </c>
      <c r="M1146" s="12"/>
    </row>
    <row r="1147" ht="14.25" spans="1:13">
      <c r="A1147" s="6"/>
      <c r="B1147" s="7"/>
      <c r="C1147" s="7"/>
      <c r="D1147" s="7" t="s">
        <v>666</v>
      </c>
      <c r="E1147" s="7"/>
      <c r="F1147" s="8">
        <v>3</v>
      </c>
      <c r="G1147" s="8"/>
      <c r="H1147" s="8"/>
      <c r="I1147" s="8">
        <v>3</v>
      </c>
      <c r="J1147" s="8"/>
      <c r="K1147" s="8"/>
      <c r="L1147" s="8" t="s">
        <v>675</v>
      </c>
      <c r="M1147" s="8"/>
    </row>
    <row r="1148" ht="14.25" spans="1:13">
      <c r="A1148" s="6"/>
      <c r="B1148" s="7"/>
      <c r="C1148" s="7"/>
      <c r="D1148" s="7"/>
      <c r="E1148" s="7"/>
      <c r="F1148" s="7"/>
      <c r="G1148" s="7"/>
      <c r="H1148" s="7"/>
      <c r="I1148" s="7"/>
      <c r="J1148" s="7"/>
      <c r="K1148" s="7"/>
      <c r="L1148" s="7"/>
      <c r="M1148" s="7"/>
    </row>
    <row r="1149" ht="14.25" spans="1:13">
      <c r="A1149" s="6"/>
      <c r="B1149" s="7"/>
      <c r="C1149" s="14" t="s">
        <v>677</v>
      </c>
      <c r="D1149" s="14"/>
      <c r="E1149" s="14"/>
      <c r="F1149" s="14"/>
      <c r="G1149" s="14"/>
      <c r="H1149" s="11" t="s">
        <v>678</v>
      </c>
      <c r="I1149" s="11"/>
      <c r="J1149" s="11"/>
      <c r="K1149" s="11" t="s">
        <v>679</v>
      </c>
      <c r="L1149" s="11"/>
      <c r="M1149" s="11"/>
    </row>
    <row r="1150" ht="14.25" spans="1:13">
      <c r="A1150" s="6"/>
      <c r="B1150" s="7"/>
      <c r="C1150" s="15" t="s">
        <v>352</v>
      </c>
      <c r="D1150" s="15"/>
      <c r="E1150" s="15"/>
      <c r="F1150" s="15"/>
      <c r="G1150" s="15"/>
      <c r="H1150" s="7">
        <v>2022.1</v>
      </c>
      <c r="I1150" s="7"/>
      <c r="J1150" s="7"/>
      <c r="K1150" s="7">
        <v>2022.12</v>
      </c>
      <c r="L1150" s="7"/>
      <c r="M1150" s="7"/>
    </row>
    <row r="1151" ht="28.5" spans="1:13">
      <c r="A1151" s="6"/>
      <c r="B1151" s="16" t="s">
        <v>682</v>
      </c>
      <c r="C1151" s="8" t="s">
        <v>830</v>
      </c>
      <c r="D1151" s="8"/>
      <c r="E1151" s="8"/>
      <c r="F1151" s="8"/>
      <c r="G1151" s="8"/>
      <c r="H1151" s="8"/>
      <c r="I1151" s="8"/>
      <c r="J1151" s="8"/>
      <c r="K1151" s="8"/>
      <c r="L1151" s="8"/>
      <c r="M1151" s="8"/>
    </row>
    <row r="1152" ht="28.5" spans="1:13">
      <c r="A1152" s="6"/>
      <c r="B1152" s="16" t="s">
        <v>684</v>
      </c>
      <c r="C1152" s="8" t="s">
        <v>831</v>
      </c>
      <c r="D1152" s="8"/>
      <c r="E1152" s="8"/>
      <c r="F1152" s="8"/>
      <c r="G1152" s="8"/>
      <c r="H1152" s="8"/>
      <c r="I1152" s="8"/>
      <c r="J1152" s="8"/>
      <c r="K1152" s="8"/>
      <c r="L1152" s="8"/>
      <c r="M1152" s="8"/>
    </row>
    <row r="1153" ht="14.25" spans="1:13">
      <c r="A1153" s="6"/>
      <c r="B1153" s="7" t="s">
        <v>685</v>
      </c>
      <c r="C1153" s="7" t="s">
        <v>594</v>
      </c>
      <c r="D1153" s="7"/>
      <c r="E1153" s="7" t="s">
        <v>595</v>
      </c>
      <c r="F1153" s="7"/>
      <c r="G1153" s="7"/>
      <c r="H1153" s="7" t="s">
        <v>596</v>
      </c>
      <c r="I1153" s="7"/>
      <c r="J1153" s="7"/>
      <c r="K1153" s="7"/>
      <c r="L1153" s="7" t="s">
        <v>597</v>
      </c>
      <c r="M1153" s="7"/>
    </row>
    <row r="1154" ht="14.25" spans="1:13">
      <c r="A1154" s="6"/>
      <c r="B1154" s="7"/>
      <c r="C1154" s="7" t="s">
        <v>686</v>
      </c>
      <c r="D1154" s="7"/>
      <c r="E1154" s="7" t="s">
        <v>599</v>
      </c>
      <c r="F1154" s="7"/>
      <c r="G1154" s="7"/>
      <c r="H1154" s="8" t="s">
        <v>736</v>
      </c>
      <c r="I1154" s="8"/>
      <c r="J1154" s="8"/>
      <c r="K1154" s="8"/>
      <c r="L1154" s="41" t="s">
        <v>926</v>
      </c>
      <c r="M1154" s="62"/>
    </row>
    <row r="1155" ht="14.25" spans="1:13">
      <c r="A1155" s="6"/>
      <c r="B1155" s="7"/>
      <c r="C1155" s="7"/>
      <c r="D1155" s="7"/>
      <c r="E1155" s="17"/>
      <c r="F1155" s="17"/>
      <c r="G1155" s="17"/>
      <c r="H1155" s="8" t="s">
        <v>827</v>
      </c>
      <c r="I1155" s="8"/>
      <c r="J1155" s="8"/>
      <c r="K1155" s="8"/>
      <c r="L1155" s="41">
        <v>91</v>
      </c>
      <c r="M1155" s="62"/>
    </row>
    <row r="1156" ht="14.25" spans="1:13">
      <c r="A1156" s="6"/>
      <c r="B1156" s="7"/>
      <c r="C1156" s="7"/>
      <c r="D1156" s="7"/>
      <c r="E1156" s="7" t="s">
        <v>608</v>
      </c>
      <c r="F1156" s="7"/>
      <c r="G1156" s="7"/>
      <c r="H1156" s="8" t="s">
        <v>822</v>
      </c>
      <c r="I1156" s="8"/>
      <c r="J1156" s="8"/>
      <c r="K1156" s="8"/>
      <c r="L1156" s="43"/>
      <c r="M1156" s="62"/>
    </row>
    <row r="1157" ht="14.25" spans="1:13">
      <c r="A1157" s="6"/>
      <c r="B1157" s="7"/>
      <c r="C1157" s="7"/>
      <c r="D1157" s="7"/>
      <c r="E1157" s="7" t="s">
        <v>613</v>
      </c>
      <c r="F1157" s="7"/>
      <c r="G1157" s="7"/>
      <c r="H1157" s="8" t="s">
        <v>741</v>
      </c>
      <c r="I1157" s="8"/>
      <c r="J1157" s="8"/>
      <c r="K1157" s="8"/>
      <c r="L1157" s="43">
        <v>1</v>
      </c>
      <c r="M1157" s="62"/>
    </row>
    <row r="1158" ht="14.25" spans="1:13">
      <c r="A1158" s="6"/>
      <c r="B1158" s="7"/>
      <c r="C1158" s="7"/>
      <c r="D1158" s="7"/>
      <c r="E1158" s="7" t="s">
        <v>615</v>
      </c>
      <c r="F1158" s="7"/>
      <c r="G1158" s="7"/>
      <c r="H1158" s="8" t="s">
        <v>713</v>
      </c>
      <c r="I1158" s="8"/>
      <c r="J1158" s="8"/>
      <c r="K1158" s="8"/>
      <c r="L1158" s="41" t="s">
        <v>926</v>
      </c>
      <c r="M1158" s="62"/>
    </row>
    <row r="1159" ht="14.25" spans="1:13">
      <c r="A1159" s="6"/>
      <c r="B1159" s="7"/>
      <c r="C1159" s="7" t="s">
        <v>686</v>
      </c>
      <c r="D1159" s="7"/>
      <c r="E1159" s="7" t="s">
        <v>619</v>
      </c>
      <c r="F1159" s="7"/>
      <c r="G1159" s="7"/>
      <c r="H1159" s="8" t="s">
        <v>691</v>
      </c>
      <c r="I1159" s="8"/>
      <c r="J1159" s="8"/>
      <c r="K1159" s="8"/>
      <c r="L1159" s="41" t="s">
        <v>926</v>
      </c>
      <c r="M1159" s="62"/>
    </row>
    <row r="1160" ht="14.25" spans="1:13">
      <c r="A1160" s="6"/>
      <c r="B1160" s="7"/>
      <c r="C1160" s="7"/>
      <c r="D1160" s="7"/>
      <c r="E1160" s="7" t="s">
        <v>621</v>
      </c>
      <c r="F1160" s="7"/>
      <c r="G1160" s="7"/>
      <c r="H1160" s="8" t="s">
        <v>833</v>
      </c>
      <c r="I1160" s="8"/>
      <c r="J1160" s="8"/>
      <c r="K1160" s="8"/>
      <c r="L1160" s="43">
        <v>1</v>
      </c>
      <c r="M1160" s="41"/>
    </row>
    <row r="1161" ht="14.25" spans="1:13">
      <c r="A1161" s="6"/>
      <c r="B1161" s="7"/>
      <c r="C1161" s="7"/>
      <c r="D1161" s="7"/>
      <c r="E1161" s="17"/>
      <c r="F1161" s="17"/>
      <c r="G1161" s="17"/>
      <c r="H1161" s="8" t="s">
        <v>834</v>
      </c>
      <c r="I1161" s="8"/>
      <c r="J1161" s="8"/>
      <c r="K1161" s="42"/>
      <c r="L1161" s="43"/>
      <c r="M1161" s="62"/>
    </row>
    <row r="1162" ht="14.25" spans="1:13">
      <c r="A1162" s="6"/>
      <c r="B1162" s="7"/>
      <c r="C1162" s="7"/>
      <c r="D1162" s="7"/>
      <c r="E1162" s="7" t="s">
        <v>628</v>
      </c>
      <c r="F1162" s="7"/>
      <c r="G1162" s="7"/>
      <c r="H1162" s="8" t="s">
        <v>835</v>
      </c>
      <c r="I1162" s="8"/>
      <c r="J1162" s="8"/>
      <c r="K1162" s="8"/>
      <c r="L1162" s="43"/>
      <c r="M1162" s="41"/>
    </row>
    <row r="1163" ht="14.25" spans="1:13">
      <c r="A1163" s="6"/>
      <c r="B1163" s="7"/>
      <c r="C1163" s="7"/>
      <c r="D1163" s="7"/>
      <c r="E1163" s="7" t="s">
        <v>631</v>
      </c>
      <c r="F1163" s="7"/>
      <c r="G1163" s="7"/>
      <c r="H1163" s="8" t="s">
        <v>836</v>
      </c>
      <c r="I1163" s="8"/>
      <c r="J1163" s="8"/>
      <c r="K1163" s="8"/>
      <c r="L1163" s="41"/>
      <c r="M1163" s="41"/>
    </row>
    <row r="1164" ht="14.25" spans="1:13">
      <c r="A1164" s="6"/>
      <c r="B1164" s="7"/>
      <c r="C1164" s="7"/>
      <c r="D1164" s="7"/>
      <c r="E1164" s="17"/>
      <c r="F1164" s="17"/>
      <c r="G1164" s="17"/>
      <c r="H1164" s="8" t="s">
        <v>834</v>
      </c>
      <c r="I1164" s="8"/>
      <c r="J1164" s="8"/>
      <c r="K1164" s="8"/>
      <c r="L1164" s="41"/>
      <c r="M1164" s="41"/>
    </row>
    <row r="1165" ht="14.25" spans="1:13">
      <c r="A1165" s="6"/>
      <c r="B1165" s="7"/>
      <c r="C1165" s="7"/>
      <c r="D1165" s="7"/>
      <c r="E1165" s="7" t="s">
        <v>633</v>
      </c>
      <c r="F1165" s="7"/>
      <c r="G1165" s="7"/>
      <c r="H1165" s="8" t="s">
        <v>719</v>
      </c>
      <c r="I1165" s="8"/>
      <c r="J1165" s="8"/>
      <c r="K1165" s="8"/>
      <c r="L1165" s="43">
        <v>1</v>
      </c>
      <c r="M1165" s="41"/>
    </row>
    <row r="1166" ht="14.25" spans="1:13">
      <c r="A1166" s="6"/>
      <c r="B1166" s="7"/>
      <c r="C1166" s="7"/>
      <c r="D1166" s="7"/>
      <c r="E1166" s="17"/>
      <c r="F1166" s="17"/>
      <c r="G1166" s="17"/>
      <c r="H1166" s="8" t="s">
        <v>696</v>
      </c>
      <c r="I1166" s="8"/>
      <c r="J1166" s="8"/>
      <c r="K1166" s="8"/>
      <c r="L1166" s="43">
        <v>1</v>
      </c>
      <c r="M1166" s="41"/>
    </row>
    <row r="1167" ht="12" spans="1:13">
      <c r="A1167"/>
      <c r="B1167"/>
      <c r="C1167"/>
      <c r="D1167"/>
      <c r="E1167"/>
      <c r="F1167"/>
      <c r="G1167"/>
      <c r="H1167"/>
      <c r="I1167"/>
      <c r="J1167"/>
      <c r="K1167"/>
      <c r="L1167"/>
      <c r="M1167" s="68" t="s">
        <v>927</v>
      </c>
    </row>
    <row r="1168" ht="27" spans="1:13">
      <c r="A1168" s="2" t="s">
        <v>641</v>
      </c>
      <c r="B1168" s="2"/>
      <c r="C1168" s="2"/>
      <c r="D1168" s="2"/>
      <c r="E1168" s="2"/>
      <c r="F1168" s="2"/>
      <c r="G1168" s="2"/>
      <c r="H1168" s="2"/>
      <c r="I1168" s="2"/>
      <c r="J1168" s="2"/>
      <c r="K1168" s="2"/>
      <c r="L1168" s="2"/>
      <c r="M1168" s="2"/>
    </row>
    <row r="1169" ht="20.25" spans="1:13">
      <c r="A1169" s="3" t="s">
        <v>642</v>
      </c>
      <c r="B1169" s="3"/>
      <c r="C1169" s="3"/>
      <c r="D1169" s="3"/>
      <c r="E1169" s="3"/>
      <c r="F1169" s="3"/>
      <c r="G1169" s="3"/>
      <c r="H1169" s="3"/>
      <c r="I1169" s="3"/>
      <c r="J1169" s="3"/>
      <c r="K1169" s="3"/>
      <c r="L1169" s="3"/>
      <c r="M1169" s="3"/>
    </row>
    <row r="1170" ht="14.25" spans="1:13">
      <c r="A1170" s="4" t="s">
        <v>643</v>
      </c>
      <c r="B1170" s="4"/>
      <c r="C1170" s="4"/>
      <c r="D1170" s="4"/>
      <c r="E1170" s="5"/>
      <c r="F1170" s="5"/>
      <c r="G1170" s="5"/>
      <c r="H1170" s="5"/>
      <c r="I1170" s="39" t="s">
        <v>570</v>
      </c>
      <c r="J1170" s="39"/>
      <c r="K1170" s="39"/>
      <c r="L1170" s="39"/>
      <c r="M1170" s="5"/>
    </row>
    <row r="1171" ht="14.25" spans="1:13">
      <c r="A1171" s="6" t="s">
        <v>644</v>
      </c>
      <c r="B1171" s="7" t="s">
        <v>312</v>
      </c>
      <c r="C1171" s="7"/>
      <c r="D1171" s="7" t="s">
        <v>365</v>
      </c>
      <c r="E1171" s="7"/>
      <c r="F1171" s="7"/>
      <c r="G1171" s="7"/>
      <c r="H1171" s="7"/>
      <c r="I1171" s="7"/>
      <c r="J1171" s="7"/>
      <c r="K1171" s="7"/>
      <c r="L1171" s="7"/>
      <c r="M1171" s="7"/>
    </row>
    <row r="1172" ht="14.25" spans="1:13">
      <c r="A1172" s="6"/>
      <c r="B1172" s="7" t="s">
        <v>646</v>
      </c>
      <c r="C1172" s="7"/>
      <c r="D1172" s="7" t="s">
        <v>796</v>
      </c>
      <c r="E1172" s="7"/>
      <c r="F1172" s="7"/>
      <c r="G1172" s="7"/>
      <c r="H1172" s="7"/>
      <c r="I1172" s="7"/>
      <c r="J1172" s="7"/>
      <c r="K1172" s="7"/>
      <c r="L1172" s="7"/>
      <c r="M1172" s="7"/>
    </row>
    <row r="1173" ht="14.25" spans="1:13">
      <c r="A1173" s="6"/>
      <c r="B1173" s="7" t="s">
        <v>648</v>
      </c>
      <c r="C1173" s="7"/>
      <c r="D1173" s="8" t="s">
        <v>649</v>
      </c>
      <c r="E1173" s="8"/>
      <c r="F1173" s="8"/>
      <c r="G1173" s="7" t="s">
        <v>650</v>
      </c>
      <c r="H1173" s="7"/>
      <c r="I1173" s="7"/>
      <c r="J1173" s="7" t="s">
        <v>651</v>
      </c>
      <c r="K1173" s="7"/>
      <c r="L1173" s="7"/>
      <c r="M1173" s="7"/>
    </row>
    <row r="1174" ht="14.25" spans="1:13">
      <c r="A1174" s="6"/>
      <c r="B1174" s="7" t="s">
        <v>652</v>
      </c>
      <c r="C1174" s="7"/>
      <c r="D1174" s="7" t="s">
        <v>701</v>
      </c>
      <c r="E1174" s="7"/>
      <c r="F1174" s="7"/>
      <c r="G1174" s="7" t="s">
        <v>576</v>
      </c>
      <c r="H1174" s="7"/>
      <c r="I1174" s="7"/>
      <c r="J1174" s="7" t="s">
        <v>702</v>
      </c>
      <c r="K1174" s="7"/>
      <c r="L1174" s="7"/>
      <c r="M1174" s="7"/>
    </row>
    <row r="1175" ht="14.25" spans="1:13">
      <c r="A1175" s="6"/>
      <c r="B1175" s="7" t="s">
        <v>574</v>
      </c>
      <c r="C1175" s="7"/>
      <c r="D1175" s="7" t="s">
        <v>575</v>
      </c>
      <c r="E1175" s="7"/>
      <c r="F1175" s="7"/>
      <c r="G1175" s="7" t="s">
        <v>576</v>
      </c>
      <c r="H1175" s="7"/>
      <c r="I1175" s="7"/>
      <c r="J1175" s="7">
        <v>13974053750</v>
      </c>
      <c r="K1175" s="7"/>
      <c r="L1175" s="7"/>
      <c r="M1175" s="7"/>
    </row>
    <row r="1176" ht="14.25" spans="1:13">
      <c r="A1176" s="6"/>
      <c r="B1176" s="7" t="s">
        <v>656</v>
      </c>
      <c r="C1176" s="7"/>
      <c r="D1176" s="8" t="s">
        <v>703</v>
      </c>
      <c r="E1176" s="8"/>
      <c r="F1176" s="8"/>
      <c r="G1176" s="8"/>
      <c r="H1176" s="8"/>
      <c r="I1176" s="8"/>
      <c r="J1176" s="8"/>
      <c r="K1176" s="8"/>
      <c r="L1176" s="8"/>
      <c r="M1176" s="8"/>
    </row>
    <row r="1177" ht="14.25" spans="1:13">
      <c r="A1177" s="6"/>
      <c r="B1177" s="7" t="s">
        <v>658</v>
      </c>
      <c r="C1177" s="7"/>
      <c r="D1177" s="8" t="s">
        <v>704</v>
      </c>
      <c r="E1177" s="8"/>
      <c r="F1177" s="8"/>
      <c r="G1177" s="8"/>
      <c r="H1177" s="8"/>
      <c r="I1177" s="8"/>
      <c r="J1177" s="8"/>
      <c r="K1177" s="8"/>
      <c r="L1177" s="8"/>
      <c r="M1177" s="8"/>
    </row>
    <row r="1178" ht="14.25" spans="1:13">
      <c r="A1178" s="6"/>
      <c r="B1178" s="7" t="s">
        <v>659</v>
      </c>
      <c r="C1178" s="7"/>
      <c r="D1178" s="8" t="s">
        <v>705</v>
      </c>
      <c r="E1178" s="8"/>
      <c r="F1178" s="8"/>
      <c r="G1178" s="8"/>
      <c r="H1178" s="8"/>
      <c r="I1178" s="8"/>
      <c r="J1178" s="8"/>
      <c r="K1178" s="8"/>
      <c r="L1178" s="8"/>
      <c r="M1178" s="8"/>
    </row>
    <row r="1179" ht="14.25" spans="1:13">
      <c r="A1179" s="6"/>
      <c r="B1179" s="7" t="s">
        <v>662</v>
      </c>
      <c r="C1179" s="7"/>
      <c r="D1179" s="11" t="s">
        <v>663</v>
      </c>
      <c r="E1179" s="11"/>
      <c r="F1179" s="11" t="s">
        <v>664</v>
      </c>
      <c r="G1179" s="11"/>
      <c r="H1179" s="11"/>
      <c r="I1179" s="11"/>
      <c r="J1179" s="11" t="s">
        <v>665</v>
      </c>
      <c r="K1179" s="11"/>
      <c r="L1179" s="11"/>
      <c r="M1179" s="11"/>
    </row>
    <row r="1180" ht="14.25" spans="1:13">
      <c r="A1180" s="6"/>
      <c r="B1180" s="7"/>
      <c r="C1180" s="7"/>
      <c r="D1180" s="7" t="s">
        <v>666</v>
      </c>
      <c r="E1180" s="7"/>
      <c r="F1180" s="7"/>
      <c r="G1180" s="7"/>
      <c r="H1180" s="7"/>
      <c r="I1180" s="7"/>
      <c r="J1180" s="7">
        <v>620</v>
      </c>
      <c r="K1180" s="7"/>
      <c r="L1180" s="7"/>
      <c r="M1180" s="7"/>
    </row>
    <row r="1181" ht="14.25" spans="1:13">
      <c r="A1181" s="6"/>
      <c r="B1181" s="7"/>
      <c r="C1181" s="7"/>
      <c r="D1181" s="7" t="s">
        <v>667</v>
      </c>
      <c r="E1181" s="7"/>
      <c r="F1181" s="7"/>
      <c r="G1181" s="7"/>
      <c r="H1181" s="7"/>
      <c r="I1181" s="7"/>
      <c r="J1181" s="7"/>
      <c r="K1181" s="7"/>
      <c r="L1181" s="7"/>
      <c r="M1181" s="7"/>
    </row>
    <row r="1182" ht="14.25" spans="1:13">
      <c r="A1182" s="6"/>
      <c r="B1182" s="7"/>
      <c r="C1182" s="7"/>
      <c r="D1182" s="7" t="s">
        <v>668</v>
      </c>
      <c r="E1182" s="7"/>
      <c r="F1182" s="7"/>
      <c r="G1182" s="7"/>
      <c r="H1182" s="7"/>
      <c r="I1182" s="7"/>
      <c r="J1182" s="7"/>
      <c r="K1182" s="7"/>
      <c r="L1182" s="7"/>
      <c r="M1182" s="7"/>
    </row>
    <row r="1183" ht="14.25" spans="1:13">
      <c r="A1183" s="6"/>
      <c r="B1183" s="7"/>
      <c r="C1183" s="7"/>
      <c r="D1183" s="7" t="s">
        <v>669</v>
      </c>
      <c r="E1183" s="7"/>
      <c r="F1183" s="7"/>
      <c r="G1183" s="7"/>
      <c r="H1183" s="7"/>
      <c r="I1183" s="7"/>
      <c r="J1183" s="7"/>
      <c r="K1183" s="7"/>
      <c r="L1183" s="7"/>
      <c r="M1183" s="7"/>
    </row>
    <row r="1184" ht="14.25" spans="1:13">
      <c r="A1184" s="6"/>
      <c r="B1184" s="7"/>
      <c r="C1184" s="7"/>
      <c r="D1184" s="7" t="s">
        <v>670</v>
      </c>
      <c r="E1184" s="7"/>
      <c r="F1184" s="7"/>
      <c r="G1184" s="7"/>
      <c r="H1184" s="7"/>
      <c r="I1184" s="7"/>
      <c r="J1184" s="7"/>
      <c r="K1184" s="7"/>
      <c r="L1184" s="7"/>
      <c r="M1184" s="7"/>
    </row>
    <row r="1185" ht="14.25" spans="1:13">
      <c r="A1185" s="6"/>
      <c r="B1185" s="7" t="s">
        <v>671</v>
      </c>
      <c r="C1185" s="7"/>
      <c r="D1185" s="7" t="s">
        <v>663</v>
      </c>
      <c r="E1185" s="7"/>
      <c r="F1185" s="12" t="s">
        <v>672</v>
      </c>
      <c r="G1185" s="12"/>
      <c r="H1185" s="12"/>
      <c r="I1185" s="12" t="s">
        <v>673</v>
      </c>
      <c r="J1185" s="12"/>
      <c r="K1185" s="12"/>
      <c r="L1185" s="12" t="s">
        <v>674</v>
      </c>
      <c r="M1185" s="12"/>
    </row>
    <row r="1186" ht="14.25" spans="1:13">
      <c r="A1186" s="6"/>
      <c r="B1186" s="7"/>
      <c r="C1186" s="7"/>
      <c r="D1186" s="7" t="s">
        <v>666</v>
      </c>
      <c r="E1186" s="7"/>
      <c r="F1186" s="8"/>
      <c r="G1186" s="8"/>
      <c r="H1186" s="8"/>
      <c r="I1186" s="8">
        <v>620</v>
      </c>
      <c r="J1186" s="8"/>
      <c r="K1186" s="8"/>
      <c r="L1186" s="8" t="s">
        <v>675</v>
      </c>
      <c r="M1186" s="8"/>
    </row>
    <row r="1187" ht="14.25" spans="1:13">
      <c r="A1187" s="6"/>
      <c r="B1187" s="7"/>
      <c r="C1187" s="7"/>
      <c r="D1187" s="7"/>
      <c r="E1187" s="7"/>
      <c r="F1187" s="7"/>
      <c r="G1187" s="7"/>
      <c r="H1187" s="7"/>
      <c r="I1187" s="7"/>
      <c r="J1187" s="7"/>
      <c r="K1187" s="7"/>
      <c r="L1187" s="7"/>
      <c r="M1187" s="7"/>
    </row>
    <row r="1188" ht="14.25" spans="1:13">
      <c r="A1188" s="6"/>
      <c r="B1188" s="7"/>
      <c r="C1188" s="14" t="s">
        <v>677</v>
      </c>
      <c r="D1188" s="14"/>
      <c r="E1188" s="14"/>
      <c r="F1188" s="14"/>
      <c r="G1188" s="14"/>
      <c r="H1188" s="11" t="s">
        <v>678</v>
      </c>
      <c r="I1188" s="11"/>
      <c r="J1188" s="11"/>
      <c r="K1188" s="11" t="s">
        <v>679</v>
      </c>
      <c r="L1188" s="11"/>
      <c r="M1188" s="11"/>
    </row>
    <row r="1189" ht="14.25" spans="1:13">
      <c r="A1189" s="6"/>
      <c r="B1189" s="7"/>
      <c r="C1189" s="15" t="s">
        <v>365</v>
      </c>
      <c r="D1189" s="15"/>
      <c r="E1189" s="15"/>
      <c r="F1189" s="15"/>
      <c r="G1189" s="15"/>
      <c r="H1189" s="7">
        <v>2022.1</v>
      </c>
      <c r="I1189" s="7"/>
      <c r="J1189" s="7"/>
      <c r="K1189" s="7">
        <v>2022.12</v>
      </c>
      <c r="L1189" s="7"/>
      <c r="M1189" s="7"/>
    </row>
    <row r="1190" ht="28.5" spans="1:13">
      <c r="A1190" s="6"/>
      <c r="B1190" s="16" t="s">
        <v>682</v>
      </c>
      <c r="C1190" s="8" t="s">
        <v>706</v>
      </c>
      <c r="D1190" s="8"/>
      <c r="E1190" s="8"/>
      <c r="F1190" s="8"/>
      <c r="G1190" s="8"/>
      <c r="H1190" s="8"/>
      <c r="I1190" s="8"/>
      <c r="J1190" s="8"/>
      <c r="K1190" s="8"/>
      <c r="L1190" s="8"/>
      <c r="M1190" s="8"/>
    </row>
    <row r="1191" ht="28.5" spans="1:13">
      <c r="A1191" s="6"/>
      <c r="B1191" s="16" t="s">
        <v>684</v>
      </c>
      <c r="C1191" s="8" t="s">
        <v>707</v>
      </c>
      <c r="D1191" s="8"/>
      <c r="E1191" s="8"/>
      <c r="F1191" s="8"/>
      <c r="G1191" s="8"/>
      <c r="H1191" s="8"/>
      <c r="I1191" s="8"/>
      <c r="J1191" s="8"/>
      <c r="K1191" s="8"/>
      <c r="L1191" s="8"/>
      <c r="M1191" s="8"/>
    </row>
    <row r="1192" ht="14.25" spans="1:13">
      <c r="A1192" s="6"/>
      <c r="B1192" s="7" t="s">
        <v>685</v>
      </c>
      <c r="C1192" s="7" t="s">
        <v>594</v>
      </c>
      <c r="D1192" s="7"/>
      <c r="E1192" s="7" t="s">
        <v>595</v>
      </c>
      <c r="F1192" s="7"/>
      <c r="G1192" s="7"/>
      <c r="H1192" s="7" t="s">
        <v>596</v>
      </c>
      <c r="I1192" s="7"/>
      <c r="J1192" s="7"/>
      <c r="K1192" s="7"/>
      <c r="L1192" s="7" t="s">
        <v>597</v>
      </c>
      <c r="M1192" s="7"/>
    </row>
    <row r="1193" ht="14.25" spans="1:13">
      <c r="A1193" s="6"/>
      <c r="B1193" s="7"/>
      <c r="C1193" s="7" t="s">
        <v>686</v>
      </c>
      <c r="D1193" s="7"/>
      <c r="E1193" s="7" t="s">
        <v>599</v>
      </c>
      <c r="F1193" s="7"/>
      <c r="G1193" s="7"/>
      <c r="H1193" s="8" t="s">
        <v>708</v>
      </c>
      <c r="I1193" s="8"/>
      <c r="J1193" s="8"/>
      <c r="K1193" s="8"/>
      <c r="L1193" s="41">
        <v>121</v>
      </c>
      <c r="M1193" s="62"/>
    </row>
    <row r="1194" ht="14.25" spans="1:13">
      <c r="A1194" s="6"/>
      <c r="B1194" s="7"/>
      <c r="C1194" s="7"/>
      <c r="D1194" s="7"/>
      <c r="E1194" s="17"/>
      <c r="F1194" s="17"/>
      <c r="G1194" s="17"/>
      <c r="H1194" s="8" t="s">
        <v>709</v>
      </c>
      <c r="I1194" s="8"/>
      <c r="J1194" s="8"/>
      <c r="K1194" s="8"/>
      <c r="L1194" s="41" t="s">
        <v>928</v>
      </c>
      <c r="M1194" s="62"/>
    </row>
    <row r="1195" ht="14.25" spans="1:13">
      <c r="A1195" s="6"/>
      <c r="B1195" s="7"/>
      <c r="C1195" s="7"/>
      <c r="D1195" s="7"/>
      <c r="E1195" s="7" t="s">
        <v>608</v>
      </c>
      <c r="F1195" s="7"/>
      <c r="G1195" s="7"/>
      <c r="H1195" s="8" t="s">
        <v>711</v>
      </c>
      <c r="I1195" s="8"/>
      <c r="J1195" s="8"/>
      <c r="K1195" s="8"/>
      <c r="L1195" s="43"/>
      <c r="M1195" s="62"/>
    </row>
    <row r="1196" ht="14.25" spans="1:13">
      <c r="A1196" s="6"/>
      <c r="B1196" s="7"/>
      <c r="C1196" s="7"/>
      <c r="D1196" s="7"/>
      <c r="E1196" s="7" t="s">
        <v>613</v>
      </c>
      <c r="F1196" s="7"/>
      <c r="G1196" s="7"/>
      <c r="H1196" s="8" t="s">
        <v>712</v>
      </c>
      <c r="I1196" s="8"/>
      <c r="J1196" s="8"/>
      <c r="K1196" s="8"/>
      <c r="L1196" s="43">
        <v>1</v>
      </c>
      <c r="M1196" s="62"/>
    </row>
    <row r="1197" ht="14.25" spans="1:13">
      <c r="A1197" s="6"/>
      <c r="B1197" s="7"/>
      <c r="C1197" s="7"/>
      <c r="D1197" s="7"/>
      <c r="E1197" s="7" t="s">
        <v>615</v>
      </c>
      <c r="F1197" s="7"/>
      <c r="G1197" s="7"/>
      <c r="H1197" s="8" t="s">
        <v>713</v>
      </c>
      <c r="I1197" s="8"/>
      <c r="J1197" s="8"/>
      <c r="K1197" s="8"/>
      <c r="L1197" s="41" t="s">
        <v>928</v>
      </c>
      <c r="M1197" s="62"/>
    </row>
    <row r="1198" ht="14.25" spans="1:13">
      <c r="A1198" s="6"/>
      <c r="B1198" s="7"/>
      <c r="C1198" s="7" t="s">
        <v>686</v>
      </c>
      <c r="D1198" s="7"/>
      <c r="E1198" s="7" t="s">
        <v>619</v>
      </c>
      <c r="F1198" s="7"/>
      <c r="G1198" s="7"/>
      <c r="H1198" s="8" t="s">
        <v>691</v>
      </c>
      <c r="I1198" s="8"/>
      <c r="J1198" s="8"/>
      <c r="K1198" s="8"/>
      <c r="L1198" s="41" t="s">
        <v>928</v>
      </c>
      <c r="M1198" s="62"/>
    </row>
    <row r="1199" ht="14.25" spans="1:13">
      <c r="A1199" s="6"/>
      <c r="B1199" s="7"/>
      <c r="C1199" s="7"/>
      <c r="D1199" s="7"/>
      <c r="E1199" s="7" t="s">
        <v>621</v>
      </c>
      <c r="F1199" s="7"/>
      <c r="G1199" s="7"/>
      <c r="H1199" s="8" t="s">
        <v>714</v>
      </c>
      <c r="I1199" s="8"/>
      <c r="J1199" s="8"/>
      <c r="K1199" s="8"/>
      <c r="L1199" s="43">
        <v>1</v>
      </c>
      <c r="M1199" s="41"/>
    </row>
    <row r="1200" ht="14.25" spans="1:13">
      <c r="A1200" s="6"/>
      <c r="B1200" s="7"/>
      <c r="C1200" s="7"/>
      <c r="D1200" s="7"/>
      <c r="E1200" s="17"/>
      <c r="F1200" s="17"/>
      <c r="G1200" s="17"/>
      <c r="H1200" s="8" t="s">
        <v>715</v>
      </c>
      <c r="I1200" s="8"/>
      <c r="J1200" s="8"/>
      <c r="K1200" s="42"/>
      <c r="L1200" s="43"/>
      <c r="M1200" s="62"/>
    </row>
    <row r="1201" ht="14.25" spans="1:13">
      <c r="A1201" s="6"/>
      <c r="B1201" s="7"/>
      <c r="C1201" s="7"/>
      <c r="D1201" s="7"/>
      <c r="E1201" s="7" t="s">
        <v>628</v>
      </c>
      <c r="F1201" s="7"/>
      <c r="G1201" s="7"/>
      <c r="H1201" s="8" t="s">
        <v>716</v>
      </c>
      <c r="I1201" s="8"/>
      <c r="J1201" s="8"/>
      <c r="K1201" s="8"/>
      <c r="L1201" s="43">
        <v>1</v>
      </c>
      <c r="M1201" s="41"/>
    </row>
    <row r="1202" ht="14.25" spans="1:13">
      <c r="A1202" s="6"/>
      <c r="B1202" s="7"/>
      <c r="C1202" s="7"/>
      <c r="D1202" s="7"/>
      <c r="E1202" s="7" t="s">
        <v>631</v>
      </c>
      <c r="F1202" s="7"/>
      <c r="G1202" s="7"/>
      <c r="H1202" s="8" t="s">
        <v>717</v>
      </c>
      <c r="I1202" s="8"/>
      <c r="J1202" s="8"/>
      <c r="K1202" s="8"/>
      <c r="L1202" s="41"/>
      <c r="M1202" s="41"/>
    </row>
    <row r="1203" ht="14.25" spans="1:13">
      <c r="A1203" s="6"/>
      <c r="B1203" s="7"/>
      <c r="C1203" s="7"/>
      <c r="D1203" s="7"/>
      <c r="E1203" s="17"/>
      <c r="F1203" s="17"/>
      <c r="G1203" s="17"/>
      <c r="H1203" s="8" t="s">
        <v>718</v>
      </c>
      <c r="I1203" s="8"/>
      <c r="J1203" s="8"/>
      <c r="K1203" s="8"/>
      <c r="L1203" s="41"/>
      <c r="M1203" s="41"/>
    </row>
    <row r="1204" ht="14.25" spans="1:13">
      <c r="A1204" s="6"/>
      <c r="B1204" s="7"/>
      <c r="C1204" s="7"/>
      <c r="D1204" s="7"/>
      <c r="E1204" s="7" t="s">
        <v>633</v>
      </c>
      <c r="F1204" s="7"/>
      <c r="G1204" s="7"/>
      <c r="H1204" s="8" t="s">
        <v>719</v>
      </c>
      <c r="I1204" s="8"/>
      <c r="J1204" s="8"/>
      <c r="K1204" s="8"/>
      <c r="L1204" s="43">
        <v>1</v>
      </c>
      <c r="M1204" s="41"/>
    </row>
    <row r="1205" ht="14.25" spans="1:13">
      <c r="A1205" s="6"/>
      <c r="B1205" s="7"/>
      <c r="C1205" s="7"/>
      <c r="D1205" s="7"/>
      <c r="E1205" s="17"/>
      <c r="F1205" s="17"/>
      <c r="G1205" s="17"/>
      <c r="H1205" s="8" t="s">
        <v>696</v>
      </c>
      <c r="I1205" s="8"/>
      <c r="J1205" s="8"/>
      <c r="K1205" s="8"/>
      <c r="L1205" s="43">
        <v>1</v>
      </c>
      <c r="M1205" s="41"/>
    </row>
    <row r="1206" ht="27" spans="1:13">
      <c r="A1206" s="2" t="s">
        <v>641</v>
      </c>
      <c r="B1206" s="2"/>
      <c r="C1206" s="2"/>
      <c r="D1206" s="2"/>
      <c r="E1206" s="2"/>
      <c r="F1206" s="2"/>
      <c r="G1206" s="2"/>
      <c r="H1206" s="2"/>
      <c r="I1206" s="2"/>
      <c r="J1206" s="2"/>
      <c r="K1206" s="2"/>
      <c r="L1206" s="2"/>
      <c r="M1206" s="2"/>
    </row>
    <row r="1207" ht="20.25" spans="1:13">
      <c r="A1207" s="3" t="s">
        <v>642</v>
      </c>
      <c r="B1207" s="3"/>
      <c r="C1207" s="3"/>
      <c r="D1207" s="3"/>
      <c r="E1207" s="3"/>
      <c r="F1207" s="3"/>
      <c r="G1207" s="3"/>
      <c r="H1207" s="3"/>
      <c r="I1207" s="3"/>
      <c r="J1207" s="3"/>
      <c r="K1207" s="3"/>
      <c r="L1207" s="3"/>
      <c r="M1207" s="3"/>
    </row>
    <row r="1208" ht="14.25" spans="1:13">
      <c r="A1208" s="4" t="s">
        <v>643</v>
      </c>
      <c r="B1208" s="4"/>
      <c r="C1208" s="4"/>
      <c r="D1208" s="4"/>
      <c r="E1208" s="5"/>
      <c r="F1208" s="5"/>
      <c r="G1208" s="5"/>
      <c r="H1208" s="5"/>
      <c r="I1208" s="39" t="s">
        <v>570</v>
      </c>
      <c r="J1208" s="39"/>
      <c r="K1208" s="39"/>
      <c r="L1208" s="39"/>
      <c r="M1208" s="5"/>
    </row>
    <row r="1209" ht="14.25" spans="1:13">
      <c r="A1209" s="6" t="s">
        <v>644</v>
      </c>
      <c r="B1209" s="24" t="s">
        <v>312</v>
      </c>
      <c r="C1209" s="25"/>
      <c r="D1209" s="7" t="s">
        <v>379</v>
      </c>
      <c r="E1209" s="7"/>
      <c r="F1209" s="7"/>
      <c r="G1209" s="7"/>
      <c r="H1209" s="7"/>
      <c r="I1209" s="7"/>
      <c r="J1209" s="7"/>
      <c r="K1209" s="7"/>
      <c r="L1209" s="7"/>
      <c r="M1209" s="7"/>
    </row>
    <row r="1210" ht="14.25" spans="1:13">
      <c r="A1210" s="6"/>
      <c r="B1210" s="24" t="s">
        <v>646</v>
      </c>
      <c r="C1210" s="25"/>
      <c r="D1210" s="7" t="s">
        <v>647</v>
      </c>
      <c r="E1210" s="7"/>
      <c r="F1210" s="7"/>
      <c r="G1210" s="7"/>
      <c r="H1210" s="7"/>
      <c r="I1210" s="7"/>
      <c r="J1210" s="7"/>
      <c r="K1210" s="7"/>
      <c r="L1210" s="7"/>
      <c r="M1210" s="7"/>
    </row>
    <row r="1211" ht="14.25" spans="1:13">
      <c r="A1211" s="6"/>
      <c r="B1211" s="24" t="s">
        <v>648</v>
      </c>
      <c r="C1211" s="25"/>
      <c r="D1211" s="8" t="s">
        <v>649</v>
      </c>
      <c r="E1211" s="8"/>
      <c r="F1211" s="8"/>
      <c r="G1211" s="7" t="s">
        <v>650</v>
      </c>
      <c r="H1211" s="7"/>
      <c r="I1211" s="7"/>
      <c r="J1211" s="7" t="s">
        <v>651</v>
      </c>
      <c r="K1211" s="7"/>
      <c r="L1211" s="7"/>
      <c r="M1211" s="7"/>
    </row>
    <row r="1212" ht="14.25" spans="1:13">
      <c r="A1212" s="6"/>
      <c r="B1212" s="24" t="s">
        <v>652</v>
      </c>
      <c r="C1212" s="25"/>
      <c r="D1212" s="7" t="s">
        <v>701</v>
      </c>
      <c r="E1212" s="7"/>
      <c r="F1212" s="7"/>
      <c r="G1212" s="7" t="s">
        <v>576</v>
      </c>
      <c r="H1212" s="7"/>
      <c r="I1212" s="7"/>
      <c r="J1212" s="7" t="s">
        <v>702</v>
      </c>
      <c r="K1212" s="7"/>
      <c r="L1212" s="7"/>
      <c r="M1212" s="7"/>
    </row>
    <row r="1213" ht="14.25" spans="1:13">
      <c r="A1213" s="6"/>
      <c r="B1213" s="24" t="s">
        <v>574</v>
      </c>
      <c r="C1213" s="25"/>
      <c r="D1213" s="7" t="s">
        <v>575</v>
      </c>
      <c r="E1213" s="7"/>
      <c r="F1213" s="7"/>
      <c r="G1213" s="7" t="s">
        <v>576</v>
      </c>
      <c r="H1213" s="7"/>
      <c r="I1213" s="7"/>
      <c r="J1213" s="7">
        <v>13974053750</v>
      </c>
      <c r="K1213" s="7"/>
      <c r="L1213" s="7"/>
      <c r="M1213" s="7"/>
    </row>
    <row r="1214" ht="14.25" spans="1:13">
      <c r="A1214" s="6"/>
      <c r="B1214" s="24" t="s">
        <v>656</v>
      </c>
      <c r="C1214" s="25"/>
      <c r="D1214" s="8" t="s">
        <v>703</v>
      </c>
      <c r="E1214" s="8"/>
      <c r="F1214" s="8"/>
      <c r="G1214" s="8"/>
      <c r="H1214" s="8"/>
      <c r="I1214" s="8"/>
      <c r="J1214" s="8"/>
      <c r="K1214" s="8"/>
      <c r="L1214" s="8"/>
      <c r="M1214" s="8"/>
    </row>
    <row r="1215" ht="14.25" spans="1:13">
      <c r="A1215" s="6"/>
      <c r="B1215" s="24" t="s">
        <v>658</v>
      </c>
      <c r="C1215" s="25"/>
      <c r="D1215" s="8" t="s">
        <v>929</v>
      </c>
      <c r="E1215" s="8"/>
      <c r="F1215" s="8"/>
      <c r="G1215" s="8"/>
      <c r="H1215" s="8"/>
      <c r="I1215" s="8"/>
      <c r="J1215" s="8"/>
      <c r="K1215" s="8"/>
      <c r="L1215" s="8"/>
      <c r="M1215" s="8"/>
    </row>
    <row r="1216" ht="14.25" spans="1:13">
      <c r="A1216" s="6"/>
      <c r="B1216" s="24" t="s">
        <v>659</v>
      </c>
      <c r="C1216" s="25"/>
      <c r="D1216" s="9" t="s">
        <v>876</v>
      </c>
      <c r="E1216" s="10"/>
      <c r="F1216" s="10"/>
      <c r="G1216" s="10"/>
      <c r="H1216" s="10"/>
      <c r="I1216" s="10"/>
      <c r="J1216" s="10"/>
      <c r="K1216" s="10"/>
      <c r="L1216" s="10"/>
      <c r="M1216" s="40"/>
    </row>
    <row r="1217" ht="14.25" spans="1:13">
      <c r="A1217" s="6"/>
      <c r="B1217" s="26" t="s">
        <v>662</v>
      </c>
      <c r="C1217" s="27"/>
      <c r="D1217" s="11" t="s">
        <v>663</v>
      </c>
      <c r="E1217" s="11"/>
      <c r="F1217" s="11" t="s">
        <v>664</v>
      </c>
      <c r="G1217" s="11"/>
      <c r="H1217" s="11"/>
      <c r="I1217" s="11"/>
      <c r="J1217" s="11" t="s">
        <v>665</v>
      </c>
      <c r="K1217" s="11"/>
      <c r="L1217" s="11"/>
      <c r="M1217" s="11"/>
    </row>
    <row r="1218" ht="14.25" spans="1:13">
      <c r="A1218" s="6"/>
      <c r="B1218" s="28"/>
      <c r="C1218" s="29"/>
      <c r="D1218" s="7" t="s">
        <v>666</v>
      </c>
      <c r="E1218" s="7"/>
      <c r="F1218" s="7">
        <v>300</v>
      </c>
      <c r="G1218" s="7"/>
      <c r="H1218" s="7"/>
      <c r="I1218" s="7"/>
      <c r="J1218" s="7">
        <v>300</v>
      </c>
      <c r="K1218" s="7"/>
      <c r="L1218" s="7"/>
      <c r="M1218" s="7"/>
    </row>
    <row r="1219" ht="14.25" spans="1:13">
      <c r="A1219" s="6"/>
      <c r="B1219" s="28"/>
      <c r="C1219" s="29"/>
      <c r="D1219" s="7" t="s">
        <v>667</v>
      </c>
      <c r="E1219" s="7"/>
      <c r="F1219" s="7"/>
      <c r="G1219" s="7"/>
      <c r="H1219" s="7"/>
      <c r="I1219" s="7"/>
      <c r="J1219" s="7"/>
      <c r="K1219" s="7"/>
      <c r="L1219" s="7"/>
      <c r="M1219" s="7"/>
    </row>
    <row r="1220" ht="14.25" spans="1:13">
      <c r="A1220" s="6"/>
      <c r="B1220" s="28"/>
      <c r="C1220" s="29"/>
      <c r="D1220" s="7" t="s">
        <v>668</v>
      </c>
      <c r="E1220" s="7"/>
      <c r="F1220" s="7"/>
      <c r="G1220" s="7"/>
      <c r="H1220" s="7"/>
      <c r="I1220" s="7"/>
      <c r="J1220" s="7"/>
      <c r="K1220" s="7"/>
      <c r="L1220" s="7"/>
      <c r="M1220" s="7"/>
    </row>
    <row r="1221" ht="14.25" spans="1:13">
      <c r="A1221" s="6"/>
      <c r="B1221" s="28"/>
      <c r="C1221" s="29"/>
      <c r="D1221" s="7" t="s">
        <v>669</v>
      </c>
      <c r="E1221" s="7"/>
      <c r="F1221" s="7"/>
      <c r="G1221" s="7"/>
      <c r="H1221" s="7"/>
      <c r="I1221" s="7"/>
      <c r="J1221" s="7"/>
      <c r="K1221" s="7"/>
      <c r="L1221" s="7"/>
      <c r="M1221" s="7"/>
    </row>
    <row r="1222" ht="14.25" spans="1:13">
      <c r="A1222" s="6"/>
      <c r="B1222" s="30"/>
      <c r="C1222" s="31"/>
      <c r="D1222" s="7" t="s">
        <v>670</v>
      </c>
      <c r="E1222" s="7"/>
      <c r="F1222" s="7"/>
      <c r="G1222" s="7"/>
      <c r="H1222" s="7"/>
      <c r="I1222" s="7"/>
      <c r="J1222" s="7"/>
      <c r="K1222" s="7"/>
      <c r="L1222" s="7"/>
      <c r="M1222" s="7"/>
    </row>
    <row r="1223" ht="14.25" spans="1:13">
      <c r="A1223" s="6"/>
      <c r="B1223" s="26" t="s">
        <v>671</v>
      </c>
      <c r="C1223" s="27"/>
      <c r="D1223" s="7" t="s">
        <v>663</v>
      </c>
      <c r="E1223" s="7"/>
      <c r="F1223" s="12" t="s">
        <v>672</v>
      </c>
      <c r="G1223" s="12"/>
      <c r="H1223" s="12"/>
      <c r="I1223" s="12" t="s">
        <v>673</v>
      </c>
      <c r="J1223" s="12"/>
      <c r="K1223" s="12"/>
      <c r="L1223" s="12" t="s">
        <v>674</v>
      </c>
      <c r="M1223" s="12"/>
    </row>
    <row r="1224" ht="14.25" spans="1:13">
      <c r="A1224" s="6"/>
      <c r="B1224" s="28"/>
      <c r="C1224" s="29"/>
      <c r="D1224" s="7" t="s">
        <v>666</v>
      </c>
      <c r="E1224" s="7"/>
      <c r="F1224" s="8">
        <v>300</v>
      </c>
      <c r="G1224" s="8"/>
      <c r="H1224" s="8"/>
      <c r="I1224" s="8">
        <v>300</v>
      </c>
      <c r="J1224" s="8"/>
      <c r="K1224" s="8"/>
      <c r="L1224" s="8" t="s">
        <v>675</v>
      </c>
      <c r="M1224" s="8"/>
    </row>
    <row r="1225" ht="14.25" spans="1:13">
      <c r="A1225" s="6"/>
      <c r="B1225" s="24"/>
      <c r="C1225" s="25"/>
      <c r="D1225" s="7"/>
      <c r="E1225" s="7"/>
      <c r="F1225" s="7"/>
      <c r="G1225" s="7"/>
      <c r="H1225" s="7"/>
      <c r="I1225" s="7"/>
      <c r="J1225" s="7"/>
      <c r="K1225" s="7"/>
      <c r="L1225" s="7"/>
      <c r="M1225" s="7"/>
    </row>
    <row r="1226" ht="14.25" spans="1:13">
      <c r="A1226" s="6"/>
      <c r="B1226" s="24"/>
      <c r="C1226" s="14" t="s">
        <v>677</v>
      </c>
      <c r="D1226" s="14"/>
      <c r="E1226" s="14"/>
      <c r="F1226" s="14"/>
      <c r="G1226" s="14"/>
      <c r="H1226" s="11" t="s">
        <v>678</v>
      </c>
      <c r="I1226" s="11"/>
      <c r="J1226" s="11"/>
      <c r="K1226" s="11" t="s">
        <v>679</v>
      </c>
      <c r="L1226" s="11"/>
      <c r="M1226" s="11"/>
    </row>
    <row r="1227" ht="14.25" spans="1:13">
      <c r="A1227" s="6"/>
      <c r="B1227" s="24"/>
      <c r="C1227" s="15" t="s">
        <v>379</v>
      </c>
      <c r="D1227" s="15"/>
      <c r="E1227" s="15"/>
      <c r="F1227" s="15"/>
      <c r="G1227" s="15"/>
      <c r="H1227" s="7">
        <v>2022.1</v>
      </c>
      <c r="I1227" s="7"/>
      <c r="J1227" s="7"/>
      <c r="K1227" s="7">
        <v>2022.12</v>
      </c>
      <c r="L1227" s="7"/>
      <c r="M1227" s="7"/>
    </row>
    <row r="1228" ht="28.5" spans="1:13">
      <c r="A1228" s="6"/>
      <c r="B1228" s="16" t="s">
        <v>682</v>
      </c>
      <c r="C1228" s="8" t="s">
        <v>706</v>
      </c>
      <c r="D1228" s="8"/>
      <c r="E1228" s="8"/>
      <c r="F1228" s="8"/>
      <c r="G1228" s="8"/>
      <c r="H1228" s="8"/>
      <c r="I1228" s="8"/>
      <c r="J1228" s="8"/>
      <c r="K1228" s="8"/>
      <c r="L1228" s="8"/>
      <c r="M1228" s="8"/>
    </row>
    <row r="1229" ht="28.5" spans="1:13">
      <c r="A1229" s="6"/>
      <c r="B1229" s="16" t="s">
        <v>684</v>
      </c>
      <c r="C1229" s="8" t="s">
        <v>707</v>
      </c>
      <c r="D1229" s="8"/>
      <c r="E1229" s="8"/>
      <c r="F1229" s="8"/>
      <c r="G1229" s="8"/>
      <c r="H1229" s="8"/>
      <c r="I1229" s="8"/>
      <c r="J1229" s="8"/>
      <c r="K1229" s="8"/>
      <c r="L1229" s="8"/>
      <c r="M1229" s="8"/>
    </row>
    <row r="1230" ht="14.25" spans="1:13">
      <c r="A1230" s="6"/>
      <c r="B1230" s="7" t="s">
        <v>685</v>
      </c>
      <c r="C1230" s="7" t="s">
        <v>594</v>
      </c>
      <c r="D1230" s="7"/>
      <c r="E1230" s="7" t="s">
        <v>595</v>
      </c>
      <c r="F1230" s="7"/>
      <c r="G1230" s="7"/>
      <c r="H1230" s="7" t="s">
        <v>596</v>
      </c>
      <c r="I1230" s="7"/>
      <c r="J1230" s="7"/>
      <c r="K1230" s="7"/>
      <c r="L1230" s="7" t="s">
        <v>597</v>
      </c>
      <c r="M1230" s="7"/>
    </row>
    <row r="1231" ht="14.25" spans="1:13">
      <c r="A1231" s="6"/>
      <c r="B1231" s="7"/>
      <c r="C1231" s="7" t="s">
        <v>686</v>
      </c>
      <c r="D1231" s="7"/>
      <c r="E1231" s="26" t="s">
        <v>599</v>
      </c>
      <c r="F1231" s="34"/>
      <c r="G1231" s="27"/>
      <c r="H1231" s="8" t="s">
        <v>708</v>
      </c>
      <c r="I1231" s="8"/>
      <c r="J1231" s="8"/>
      <c r="K1231" s="8"/>
      <c r="L1231" s="47">
        <v>2</v>
      </c>
      <c r="M1231" s="60"/>
    </row>
    <row r="1232" ht="14.25" spans="1:13">
      <c r="A1232" s="6"/>
      <c r="B1232" s="7"/>
      <c r="C1232" s="7"/>
      <c r="D1232" s="7"/>
      <c r="E1232" s="35"/>
      <c r="F1232" s="36"/>
      <c r="G1232" s="37"/>
      <c r="H1232" s="9" t="s">
        <v>709</v>
      </c>
      <c r="I1232" s="10"/>
      <c r="J1232" s="10"/>
      <c r="K1232" s="40"/>
      <c r="L1232" s="47" t="s">
        <v>726</v>
      </c>
      <c r="M1232" s="60"/>
    </row>
    <row r="1233" ht="14.25" spans="1:13">
      <c r="A1233" s="6"/>
      <c r="B1233" s="7"/>
      <c r="C1233" s="7"/>
      <c r="D1233" s="7"/>
      <c r="E1233" s="7" t="s">
        <v>608</v>
      </c>
      <c r="F1233" s="7"/>
      <c r="G1233" s="7"/>
      <c r="H1233" s="8" t="s">
        <v>711</v>
      </c>
      <c r="I1233" s="8"/>
      <c r="J1233" s="8"/>
      <c r="K1233" s="8"/>
      <c r="L1233" s="49"/>
      <c r="M1233" s="60"/>
    </row>
    <row r="1234" ht="14.25" spans="1:13">
      <c r="A1234" s="6"/>
      <c r="B1234" s="7"/>
      <c r="C1234" s="7"/>
      <c r="D1234" s="7"/>
      <c r="E1234" s="7" t="s">
        <v>613</v>
      </c>
      <c r="F1234" s="7"/>
      <c r="G1234" s="7"/>
      <c r="H1234" s="8" t="s">
        <v>712</v>
      </c>
      <c r="I1234" s="8"/>
      <c r="J1234" s="8"/>
      <c r="K1234" s="8"/>
      <c r="L1234" s="49">
        <v>1</v>
      </c>
      <c r="M1234" s="60"/>
    </row>
    <row r="1235" ht="14.25" spans="1:13">
      <c r="A1235" s="6"/>
      <c r="B1235" s="7"/>
      <c r="C1235" s="7"/>
      <c r="D1235" s="7"/>
      <c r="E1235" s="7" t="s">
        <v>615</v>
      </c>
      <c r="F1235" s="7"/>
      <c r="G1235" s="7"/>
      <c r="H1235" s="8" t="s">
        <v>713</v>
      </c>
      <c r="I1235" s="8"/>
      <c r="J1235" s="8"/>
      <c r="K1235" s="8"/>
      <c r="L1235" s="47" t="s">
        <v>726</v>
      </c>
      <c r="M1235" s="60"/>
    </row>
    <row r="1236" ht="14.25" spans="1:13">
      <c r="A1236" s="6"/>
      <c r="B1236" s="7"/>
      <c r="C1236" s="7" t="s">
        <v>686</v>
      </c>
      <c r="D1236" s="7"/>
      <c r="E1236" s="7" t="s">
        <v>619</v>
      </c>
      <c r="F1236" s="7"/>
      <c r="G1236" s="7"/>
      <c r="H1236" s="8" t="s">
        <v>691</v>
      </c>
      <c r="I1236" s="8"/>
      <c r="J1236" s="8"/>
      <c r="K1236" s="8"/>
      <c r="L1236" s="47" t="s">
        <v>726</v>
      </c>
      <c r="M1236" s="60"/>
    </row>
    <row r="1237" ht="14.25" spans="1:13">
      <c r="A1237" s="6"/>
      <c r="B1237" s="7"/>
      <c r="C1237" s="7"/>
      <c r="D1237" s="7"/>
      <c r="E1237" s="26" t="s">
        <v>621</v>
      </c>
      <c r="F1237" s="34"/>
      <c r="G1237" s="27"/>
      <c r="H1237" s="8" t="s">
        <v>878</v>
      </c>
      <c r="I1237" s="8"/>
      <c r="J1237" s="8"/>
      <c r="K1237" s="8"/>
      <c r="L1237" s="49">
        <v>1</v>
      </c>
      <c r="M1237" s="61"/>
    </row>
    <row r="1238" ht="14.25" spans="1:13">
      <c r="A1238" s="6"/>
      <c r="B1238" s="7"/>
      <c r="C1238" s="7"/>
      <c r="D1238" s="7"/>
      <c r="E1238" s="35"/>
      <c r="F1238" s="36"/>
      <c r="G1238" s="37"/>
      <c r="H1238" s="9" t="s">
        <v>715</v>
      </c>
      <c r="I1238" s="10"/>
      <c r="J1238" s="10"/>
      <c r="K1238" s="48"/>
      <c r="L1238" s="49"/>
      <c r="M1238" s="60"/>
    </row>
    <row r="1239" ht="14.25" spans="1:13">
      <c r="A1239" s="6"/>
      <c r="B1239" s="7"/>
      <c r="C1239" s="7"/>
      <c r="D1239" s="7"/>
      <c r="E1239" s="7" t="s">
        <v>628</v>
      </c>
      <c r="F1239" s="7"/>
      <c r="G1239" s="7"/>
      <c r="H1239" s="8" t="s">
        <v>694</v>
      </c>
      <c r="I1239" s="8"/>
      <c r="J1239" s="8"/>
      <c r="K1239" s="8"/>
      <c r="L1239" s="43">
        <v>1</v>
      </c>
      <c r="M1239" s="41"/>
    </row>
    <row r="1240" ht="14.25" spans="1:13">
      <c r="A1240" s="6"/>
      <c r="B1240" s="7"/>
      <c r="C1240" s="7"/>
      <c r="D1240" s="7"/>
      <c r="E1240" s="26" t="s">
        <v>631</v>
      </c>
      <c r="F1240" s="34"/>
      <c r="G1240" s="27"/>
      <c r="H1240" s="8" t="s">
        <v>845</v>
      </c>
      <c r="I1240" s="8"/>
      <c r="J1240" s="8"/>
      <c r="K1240" s="8"/>
      <c r="L1240" s="41"/>
      <c r="M1240" s="41"/>
    </row>
    <row r="1241" ht="14.25" spans="1:13">
      <c r="A1241" s="6"/>
      <c r="B1241" s="7"/>
      <c r="C1241" s="7"/>
      <c r="D1241" s="7"/>
      <c r="E1241" s="35"/>
      <c r="F1241" s="36"/>
      <c r="G1241" s="37"/>
      <c r="H1241" s="9" t="s">
        <v>718</v>
      </c>
      <c r="I1241" s="10"/>
      <c r="J1241" s="10"/>
      <c r="K1241" s="40"/>
      <c r="L1241" s="47"/>
      <c r="M1241" s="61"/>
    </row>
    <row r="1242" ht="14.25" spans="1:13">
      <c r="A1242" s="6"/>
      <c r="B1242" s="7"/>
      <c r="C1242" s="7"/>
      <c r="D1242" s="7"/>
      <c r="E1242" s="26" t="s">
        <v>633</v>
      </c>
      <c r="F1242" s="34"/>
      <c r="G1242" s="27"/>
      <c r="H1242" s="8" t="s">
        <v>719</v>
      </c>
      <c r="I1242" s="8"/>
      <c r="J1242" s="8"/>
      <c r="K1242" s="8"/>
      <c r="L1242" s="43">
        <v>1</v>
      </c>
      <c r="M1242" s="41"/>
    </row>
    <row r="1243" ht="14.25" spans="1:13">
      <c r="A1243" s="6"/>
      <c r="B1243" s="7"/>
      <c r="C1243" s="7"/>
      <c r="D1243" s="7"/>
      <c r="E1243" s="35"/>
      <c r="F1243" s="36"/>
      <c r="G1243" s="37"/>
      <c r="H1243" s="8" t="s">
        <v>696</v>
      </c>
      <c r="I1243" s="8"/>
      <c r="J1243" s="8"/>
      <c r="K1243" s="8"/>
      <c r="L1243" s="43">
        <v>1</v>
      </c>
      <c r="M1243" s="41"/>
    </row>
    <row r="1244" spans="1:13">
      <c r="A1244"/>
      <c r="B1244"/>
      <c r="C1244"/>
      <c r="D1244"/>
      <c r="E1244"/>
      <c r="F1244"/>
      <c r="G1244"/>
      <c r="H1244"/>
      <c r="I1244"/>
      <c r="J1244"/>
      <c r="K1244"/>
      <c r="L1244"/>
      <c r="M1244"/>
    </row>
    <row r="1245" ht="12" spans="1:13">
      <c r="A1245"/>
      <c r="B1245"/>
      <c r="C1245"/>
      <c r="D1245"/>
      <c r="E1245"/>
      <c r="F1245"/>
      <c r="G1245"/>
      <c r="H1245"/>
      <c r="I1245"/>
      <c r="J1245"/>
      <c r="K1245"/>
      <c r="L1245"/>
      <c r="M1245" s="68" t="s">
        <v>927</v>
      </c>
    </row>
    <row r="1246" ht="27" spans="1:13">
      <c r="A1246" s="2" t="s">
        <v>641</v>
      </c>
      <c r="B1246" s="2"/>
      <c r="C1246" s="2"/>
      <c r="D1246" s="2"/>
      <c r="E1246" s="2"/>
      <c r="F1246" s="2"/>
      <c r="G1246" s="2"/>
      <c r="H1246" s="2"/>
      <c r="I1246" s="2"/>
      <c r="J1246" s="2"/>
      <c r="K1246" s="2"/>
      <c r="L1246" s="2"/>
      <c r="M1246" s="2"/>
    </row>
    <row r="1247" ht="20.25" spans="1:13">
      <c r="A1247" s="3" t="s">
        <v>642</v>
      </c>
      <c r="B1247" s="3"/>
      <c r="C1247" s="3"/>
      <c r="D1247" s="3"/>
      <c r="E1247" s="3"/>
      <c r="F1247" s="3"/>
      <c r="G1247" s="3"/>
      <c r="H1247" s="3"/>
      <c r="I1247" s="3"/>
      <c r="J1247" s="3"/>
      <c r="K1247" s="3"/>
      <c r="L1247" s="3"/>
      <c r="M1247" s="3"/>
    </row>
    <row r="1248" ht="14.25" spans="1:13">
      <c r="A1248" s="4" t="s">
        <v>643</v>
      </c>
      <c r="B1248" s="4"/>
      <c r="C1248" s="4"/>
      <c r="D1248" s="4"/>
      <c r="E1248" s="5"/>
      <c r="F1248" s="5"/>
      <c r="G1248" s="5"/>
      <c r="H1248" s="5"/>
      <c r="I1248" s="39" t="s">
        <v>570</v>
      </c>
      <c r="J1248" s="39"/>
      <c r="K1248" s="39"/>
      <c r="L1248" s="39"/>
      <c r="M1248" s="5"/>
    </row>
    <row r="1249" ht="14.25" spans="1:13">
      <c r="A1249" s="6" t="s">
        <v>644</v>
      </c>
      <c r="B1249" s="7" t="s">
        <v>312</v>
      </c>
      <c r="C1249" s="7"/>
      <c r="D1249" s="7" t="s">
        <v>363</v>
      </c>
      <c r="E1249" s="7"/>
      <c r="F1249" s="7"/>
      <c r="G1249" s="7"/>
      <c r="H1249" s="7"/>
      <c r="I1249" s="7"/>
      <c r="J1249" s="7"/>
      <c r="K1249" s="7"/>
      <c r="L1249" s="7"/>
      <c r="M1249" s="7"/>
    </row>
    <row r="1250" ht="14.25" spans="1:13">
      <c r="A1250" s="6"/>
      <c r="B1250" s="7" t="s">
        <v>646</v>
      </c>
      <c r="C1250" s="7"/>
      <c r="D1250" s="7" t="s">
        <v>930</v>
      </c>
      <c r="E1250" s="7"/>
      <c r="F1250" s="7"/>
      <c r="G1250" s="7"/>
      <c r="H1250" s="7"/>
      <c r="I1250" s="7"/>
      <c r="J1250" s="7"/>
      <c r="K1250" s="7"/>
      <c r="L1250" s="7"/>
      <c r="M1250" s="7"/>
    </row>
    <row r="1251" ht="14.25" spans="1:13">
      <c r="A1251" s="6"/>
      <c r="B1251" s="7" t="s">
        <v>648</v>
      </c>
      <c r="C1251" s="7"/>
      <c r="D1251" s="8" t="s">
        <v>649</v>
      </c>
      <c r="E1251" s="8"/>
      <c r="F1251" s="8"/>
      <c r="G1251" s="7" t="s">
        <v>650</v>
      </c>
      <c r="H1251" s="7"/>
      <c r="I1251" s="7"/>
      <c r="J1251" s="7" t="s">
        <v>651</v>
      </c>
      <c r="K1251" s="7"/>
      <c r="L1251" s="7"/>
      <c r="M1251" s="7"/>
    </row>
    <row r="1252" ht="14.25" spans="1:13">
      <c r="A1252" s="6"/>
      <c r="B1252" s="7" t="s">
        <v>652</v>
      </c>
      <c r="C1252" s="7"/>
      <c r="D1252" s="7" t="s">
        <v>701</v>
      </c>
      <c r="E1252" s="7"/>
      <c r="F1252" s="7"/>
      <c r="G1252" s="7" t="s">
        <v>576</v>
      </c>
      <c r="H1252" s="7"/>
      <c r="I1252" s="7"/>
      <c r="J1252" s="7" t="s">
        <v>702</v>
      </c>
      <c r="K1252" s="7"/>
      <c r="L1252" s="7"/>
      <c r="M1252" s="7"/>
    </row>
    <row r="1253" ht="14.25" spans="1:13">
      <c r="A1253" s="6"/>
      <c r="B1253" s="7" t="s">
        <v>574</v>
      </c>
      <c r="C1253" s="7"/>
      <c r="D1253" s="7" t="s">
        <v>575</v>
      </c>
      <c r="E1253" s="7"/>
      <c r="F1253" s="7"/>
      <c r="G1253" s="7" t="s">
        <v>576</v>
      </c>
      <c r="H1253" s="7"/>
      <c r="I1253" s="7"/>
      <c r="J1253" s="7">
        <v>13974053750</v>
      </c>
      <c r="K1253" s="7"/>
      <c r="L1253" s="7"/>
      <c r="M1253" s="7"/>
    </row>
    <row r="1254" ht="14.25" spans="1:13">
      <c r="A1254" s="6"/>
      <c r="B1254" s="7" t="s">
        <v>656</v>
      </c>
      <c r="C1254" s="7"/>
      <c r="D1254" s="8" t="s">
        <v>703</v>
      </c>
      <c r="E1254" s="8"/>
      <c r="F1254" s="8"/>
      <c r="G1254" s="8"/>
      <c r="H1254" s="8"/>
      <c r="I1254" s="8"/>
      <c r="J1254" s="8"/>
      <c r="K1254" s="8"/>
      <c r="L1254" s="8"/>
      <c r="M1254" s="8"/>
    </row>
    <row r="1255" ht="14.25" spans="1:13">
      <c r="A1255" s="6"/>
      <c r="B1255" s="7" t="s">
        <v>658</v>
      </c>
      <c r="C1255" s="7"/>
      <c r="D1255" s="8" t="s">
        <v>931</v>
      </c>
      <c r="E1255" s="8"/>
      <c r="F1255" s="8"/>
      <c r="G1255" s="8"/>
      <c r="H1255" s="8"/>
      <c r="I1255" s="8"/>
      <c r="J1255" s="8"/>
      <c r="K1255" s="8"/>
      <c r="L1255" s="8"/>
      <c r="M1255" s="8"/>
    </row>
    <row r="1256" ht="14.25" spans="1:13">
      <c r="A1256" s="6"/>
      <c r="B1256" s="7" t="s">
        <v>659</v>
      </c>
      <c r="C1256" s="7"/>
      <c r="D1256" s="8" t="s">
        <v>932</v>
      </c>
      <c r="E1256" s="8"/>
      <c r="F1256" s="8"/>
      <c r="G1256" s="8"/>
      <c r="H1256" s="8"/>
      <c r="I1256" s="8"/>
      <c r="J1256" s="8"/>
      <c r="K1256" s="8"/>
      <c r="L1256" s="8"/>
      <c r="M1256" s="8"/>
    </row>
    <row r="1257" ht="14.25" spans="1:13">
      <c r="A1257" s="6"/>
      <c r="B1257" s="7" t="s">
        <v>662</v>
      </c>
      <c r="C1257" s="7"/>
      <c r="D1257" s="11" t="s">
        <v>663</v>
      </c>
      <c r="E1257" s="11"/>
      <c r="F1257" s="11" t="s">
        <v>664</v>
      </c>
      <c r="G1257" s="11"/>
      <c r="H1257" s="11"/>
      <c r="I1257" s="11"/>
      <c r="J1257" s="11" t="s">
        <v>665</v>
      </c>
      <c r="K1257" s="11"/>
      <c r="L1257" s="11"/>
      <c r="M1257" s="11"/>
    </row>
    <row r="1258" ht="14.25" spans="1:13">
      <c r="A1258" s="6"/>
      <c r="B1258" s="7"/>
      <c r="C1258" s="7"/>
      <c r="D1258" s="7" t="s">
        <v>666</v>
      </c>
      <c r="E1258" s="7"/>
      <c r="F1258" s="7">
        <v>100</v>
      </c>
      <c r="G1258" s="7"/>
      <c r="H1258" s="7"/>
      <c r="I1258" s="7"/>
      <c r="J1258" s="7">
        <v>200</v>
      </c>
      <c r="K1258" s="7"/>
      <c r="L1258" s="7"/>
      <c r="M1258" s="7"/>
    </row>
    <row r="1259" ht="14.25" spans="1:13">
      <c r="A1259" s="6"/>
      <c r="B1259" s="7"/>
      <c r="C1259" s="7"/>
      <c r="D1259" s="7" t="s">
        <v>667</v>
      </c>
      <c r="E1259" s="7"/>
      <c r="F1259" s="7"/>
      <c r="G1259" s="7"/>
      <c r="H1259" s="7"/>
      <c r="I1259" s="7"/>
      <c r="J1259" s="7"/>
      <c r="K1259" s="7"/>
      <c r="L1259" s="7"/>
      <c r="M1259" s="7"/>
    </row>
    <row r="1260" ht="14.25" spans="1:13">
      <c r="A1260" s="6"/>
      <c r="B1260" s="7"/>
      <c r="C1260" s="7"/>
      <c r="D1260" s="7" t="s">
        <v>668</v>
      </c>
      <c r="E1260" s="7"/>
      <c r="F1260" s="7"/>
      <c r="G1260" s="7"/>
      <c r="H1260" s="7"/>
      <c r="I1260" s="7"/>
      <c r="J1260" s="7"/>
      <c r="K1260" s="7"/>
      <c r="L1260" s="7"/>
      <c r="M1260" s="7"/>
    </row>
    <row r="1261" ht="14.25" spans="1:13">
      <c r="A1261" s="6"/>
      <c r="B1261" s="7"/>
      <c r="C1261" s="7"/>
      <c r="D1261" s="7" t="s">
        <v>669</v>
      </c>
      <c r="E1261" s="7"/>
      <c r="F1261" s="7"/>
      <c r="G1261" s="7"/>
      <c r="H1261" s="7"/>
      <c r="I1261" s="7"/>
      <c r="J1261" s="7"/>
      <c r="K1261" s="7"/>
      <c r="L1261" s="7"/>
      <c r="M1261" s="7"/>
    </row>
    <row r="1262" ht="14.25" spans="1:13">
      <c r="A1262" s="6"/>
      <c r="B1262" s="7"/>
      <c r="C1262" s="7"/>
      <c r="D1262" s="7" t="s">
        <v>670</v>
      </c>
      <c r="E1262" s="7"/>
      <c r="F1262" s="7"/>
      <c r="G1262" s="7"/>
      <c r="H1262" s="7"/>
      <c r="I1262" s="7"/>
      <c r="J1262" s="7"/>
      <c r="K1262" s="7"/>
      <c r="L1262" s="7"/>
      <c r="M1262" s="7"/>
    </row>
    <row r="1263" ht="14.25" spans="1:13">
      <c r="A1263" s="6"/>
      <c r="B1263" s="7" t="s">
        <v>671</v>
      </c>
      <c r="C1263" s="7"/>
      <c r="D1263" s="7" t="s">
        <v>663</v>
      </c>
      <c r="E1263" s="7"/>
      <c r="F1263" s="12" t="s">
        <v>672</v>
      </c>
      <c r="G1263" s="12"/>
      <c r="H1263" s="12"/>
      <c r="I1263" s="12" t="s">
        <v>673</v>
      </c>
      <c r="J1263" s="12"/>
      <c r="K1263" s="12"/>
      <c r="L1263" s="12" t="s">
        <v>674</v>
      </c>
      <c r="M1263" s="12"/>
    </row>
    <row r="1264" ht="14.25" spans="1:13">
      <c r="A1264" s="6"/>
      <c r="B1264" s="7"/>
      <c r="C1264" s="7"/>
      <c r="D1264" s="7" t="s">
        <v>666</v>
      </c>
      <c r="E1264" s="7"/>
      <c r="F1264" s="8">
        <v>100</v>
      </c>
      <c r="G1264" s="8"/>
      <c r="H1264" s="8"/>
      <c r="I1264" s="8">
        <v>200</v>
      </c>
      <c r="J1264" s="8"/>
      <c r="K1264" s="8"/>
      <c r="L1264" s="8" t="s">
        <v>675</v>
      </c>
      <c r="M1264" s="8"/>
    </row>
    <row r="1265" ht="14.25" spans="1:13">
      <c r="A1265" s="6"/>
      <c r="B1265" s="7"/>
      <c r="C1265" s="7"/>
      <c r="D1265" s="7"/>
      <c r="E1265" s="7"/>
      <c r="F1265" s="7"/>
      <c r="G1265" s="7"/>
      <c r="H1265" s="7"/>
      <c r="I1265" s="7"/>
      <c r="J1265" s="7"/>
      <c r="K1265" s="7"/>
      <c r="L1265" s="7"/>
      <c r="M1265" s="7"/>
    </row>
    <row r="1266" ht="14.25" spans="1:13">
      <c r="A1266" s="6"/>
      <c r="B1266" s="7"/>
      <c r="C1266" s="14" t="s">
        <v>677</v>
      </c>
      <c r="D1266" s="14"/>
      <c r="E1266" s="14"/>
      <c r="F1266" s="14"/>
      <c r="G1266" s="14"/>
      <c r="H1266" s="11" t="s">
        <v>678</v>
      </c>
      <c r="I1266" s="11"/>
      <c r="J1266" s="11"/>
      <c r="K1266" s="11" t="s">
        <v>679</v>
      </c>
      <c r="L1266" s="11"/>
      <c r="M1266" s="11"/>
    </row>
    <row r="1267" ht="14.25" spans="1:13">
      <c r="A1267" s="6"/>
      <c r="B1267" s="7"/>
      <c r="C1267" s="15" t="s">
        <v>363</v>
      </c>
      <c r="D1267" s="15"/>
      <c r="E1267" s="15"/>
      <c r="F1267" s="15"/>
      <c r="G1267" s="15"/>
      <c r="H1267" s="7">
        <v>2022.1</v>
      </c>
      <c r="I1267" s="7"/>
      <c r="J1267" s="7"/>
      <c r="K1267" s="7">
        <v>2022.12</v>
      </c>
      <c r="L1267" s="7"/>
      <c r="M1267" s="7"/>
    </row>
    <row r="1268" ht="28.5" spans="1:13">
      <c r="A1268" s="6"/>
      <c r="B1268" s="16" t="s">
        <v>682</v>
      </c>
      <c r="C1268" s="8" t="s">
        <v>706</v>
      </c>
      <c r="D1268" s="8"/>
      <c r="E1268" s="8"/>
      <c r="F1268" s="8"/>
      <c r="G1268" s="8"/>
      <c r="H1268" s="8"/>
      <c r="I1268" s="8"/>
      <c r="J1268" s="8"/>
      <c r="K1268" s="8"/>
      <c r="L1268" s="8"/>
      <c r="M1268" s="8"/>
    </row>
    <row r="1269" ht="28.5" spans="1:13">
      <c r="A1269" s="6"/>
      <c r="B1269" s="16" t="s">
        <v>684</v>
      </c>
      <c r="C1269" s="8" t="s">
        <v>707</v>
      </c>
      <c r="D1269" s="8"/>
      <c r="E1269" s="8"/>
      <c r="F1269" s="8"/>
      <c r="G1269" s="8"/>
      <c r="H1269" s="8"/>
      <c r="I1269" s="8"/>
      <c r="J1269" s="8"/>
      <c r="K1269" s="8"/>
      <c r="L1269" s="8"/>
      <c r="M1269" s="8"/>
    </row>
    <row r="1270" ht="14.25" spans="1:13">
      <c r="A1270" s="6"/>
      <c r="B1270" s="7" t="s">
        <v>685</v>
      </c>
      <c r="C1270" s="7" t="s">
        <v>594</v>
      </c>
      <c r="D1270" s="7"/>
      <c r="E1270" s="7" t="s">
        <v>595</v>
      </c>
      <c r="F1270" s="7"/>
      <c r="G1270" s="7"/>
      <c r="H1270" s="7" t="s">
        <v>596</v>
      </c>
      <c r="I1270" s="7"/>
      <c r="J1270" s="7"/>
      <c r="K1270" s="7"/>
      <c r="L1270" s="7" t="s">
        <v>597</v>
      </c>
      <c r="M1270" s="7"/>
    </row>
    <row r="1271" ht="14.25" spans="1:13">
      <c r="A1271" s="6"/>
      <c r="B1271" s="7"/>
      <c r="C1271" s="7" t="s">
        <v>686</v>
      </c>
      <c r="D1271" s="7"/>
      <c r="E1271" s="7" t="s">
        <v>599</v>
      </c>
      <c r="F1271" s="7"/>
      <c r="G1271" s="7"/>
      <c r="H1271" s="8" t="s">
        <v>708</v>
      </c>
      <c r="I1271" s="8"/>
      <c r="J1271" s="8"/>
      <c r="K1271" s="8"/>
      <c r="L1271" s="41">
        <v>1</v>
      </c>
      <c r="M1271" s="62"/>
    </row>
    <row r="1272" ht="14.25" spans="1:13">
      <c r="A1272" s="6"/>
      <c r="B1272" s="7"/>
      <c r="C1272" s="7"/>
      <c r="D1272" s="7"/>
      <c r="E1272" s="17"/>
      <c r="F1272" s="17"/>
      <c r="G1272" s="17"/>
      <c r="H1272" s="8" t="s">
        <v>709</v>
      </c>
      <c r="I1272" s="8"/>
      <c r="J1272" s="8"/>
      <c r="K1272" s="8"/>
      <c r="L1272" s="41" t="s">
        <v>933</v>
      </c>
      <c r="M1272" s="62"/>
    </row>
    <row r="1273" ht="14.25" spans="1:13">
      <c r="A1273" s="6"/>
      <c r="B1273" s="7"/>
      <c r="C1273" s="7"/>
      <c r="D1273" s="7"/>
      <c r="E1273" s="7" t="s">
        <v>608</v>
      </c>
      <c r="F1273" s="7"/>
      <c r="G1273" s="7"/>
      <c r="H1273" s="8" t="s">
        <v>711</v>
      </c>
      <c r="I1273" s="8"/>
      <c r="J1273" s="8"/>
      <c r="K1273" s="8"/>
      <c r="L1273" s="43"/>
      <c r="M1273" s="62"/>
    </row>
    <row r="1274" ht="14.25" spans="1:13">
      <c r="A1274" s="6"/>
      <c r="B1274" s="7"/>
      <c r="C1274" s="7"/>
      <c r="D1274" s="7"/>
      <c r="E1274" s="7" t="s">
        <v>613</v>
      </c>
      <c r="F1274" s="7"/>
      <c r="G1274" s="7"/>
      <c r="H1274" s="8" t="s">
        <v>712</v>
      </c>
      <c r="I1274" s="8"/>
      <c r="J1274" s="8"/>
      <c r="K1274" s="8"/>
      <c r="L1274" s="43">
        <v>1</v>
      </c>
      <c r="M1274" s="62"/>
    </row>
    <row r="1275" ht="14.25" spans="1:13">
      <c r="A1275" s="6"/>
      <c r="B1275" s="7"/>
      <c r="C1275" s="7"/>
      <c r="D1275" s="7"/>
      <c r="E1275" s="7" t="s">
        <v>615</v>
      </c>
      <c r="F1275" s="7"/>
      <c r="G1275" s="7"/>
      <c r="H1275" s="8" t="s">
        <v>713</v>
      </c>
      <c r="I1275" s="8"/>
      <c r="J1275" s="8"/>
      <c r="K1275" s="8"/>
      <c r="L1275" s="41" t="s">
        <v>933</v>
      </c>
      <c r="M1275" s="62"/>
    </row>
    <row r="1276" ht="14.25" spans="1:13">
      <c r="A1276" s="6"/>
      <c r="B1276" s="7"/>
      <c r="C1276" s="7" t="s">
        <v>686</v>
      </c>
      <c r="D1276" s="7"/>
      <c r="E1276" s="7" t="s">
        <v>619</v>
      </c>
      <c r="F1276" s="7"/>
      <c r="G1276" s="7"/>
      <c r="H1276" s="8" t="s">
        <v>691</v>
      </c>
      <c r="I1276" s="8"/>
      <c r="J1276" s="8"/>
      <c r="K1276" s="8"/>
      <c r="L1276" s="41" t="s">
        <v>933</v>
      </c>
      <c r="M1276" s="62"/>
    </row>
    <row r="1277" ht="14.25" spans="1:13">
      <c r="A1277" s="6"/>
      <c r="B1277" s="7"/>
      <c r="C1277" s="7"/>
      <c r="D1277" s="7"/>
      <c r="E1277" s="7" t="s">
        <v>621</v>
      </c>
      <c r="F1277" s="7"/>
      <c r="G1277" s="7"/>
      <c r="H1277" s="8" t="s">
        <v>714</v>
      </c>
      <c r="I1277" s="8"/>
      <c r="J1277" s="8"/>
      <c r="K1277" s="8"/>
      <c r="L1277" s="43">
        <v>1</v>
      </c>
      <c r="M1277" s="41"/>
    </row>
    <row r="1278" ht="14.25" spans="1:13">
      <c r="A1278" s="6"/>
      <c r="B1278" s="7"/>
      <c r="C1278" s="7"/>
      <c r="D1278" s="7"/>
      <c r="E1278" s="17"/>
      <c r="F1278" s="17"/>
      <c r="G1278" s="17"/>
      <c r="H1278" s="8" t="s">
        <v>715</v>
      </c>
      <c r="I1278" s="8"/>
      <c r="J1278" s="8"/>
      <c r="K1278" s="42"/>
      <c r="L1278" s="43"/>
      <c r="M1278" s="62"/>
    </row>
    <row r="1279" ht="14.25" spans="1:13">
      <c r="A1279" s="6"/>
      <c r="B1279" s="7"/>
      <c r="C1279" s="7"/>
      <c r="D1279" s="7"/>
      <c r="E1279" s="7" t="s">
        <v>628</v>
      </c>
      <c r="F1279" s="7"/>
      <c r="G1279" s="7"/>
      <c r="H1279" s="8" t="s">
        <v>716</v>
      </c>
      <c r="I1279" s="8"/>
      <c r="J1279" s="8"/>
      <c r="K1279" s="8"/>
      <c r="L1279" s="43">
        <v>1</v>
      </c>
      <c r="M1279" s="41"/>
    </row>
    <row r="1280" ht="14.25" spans="1:13">
      <c r="A1280" s="6"/>
      <c r="B1280" s="7"/>
      <c r="C1280" s="7"/>
      <c r="D1280" s="7"/>
      <c r="E1280" s="7" t="s">
        <v>631</v>
      </c>
      <c r="F1280" s="7"/>
      <c r="G1280" s="7"/>
      <c r="H1280" s="8" t="s">
        <v>717</v>
      </c>
      <c r="I1280" s="8"/>
      <c r="J1280" s="8"/>
      <c r="K1280" s="8"/>
      <c r="L1280" s="41"/>
      <c r="M1280" s="41"/>
    </row>
    <row r="1281" ht="14.25" spans="1:13">
      <c r="A1281" s="6"/>
      <c r="B1281" s="7"/>
      <c r="C1281" s="7"/>
      <c r="D1281" s="7"/>
      <c r="E1281" s="17"/>
      <c r="F1281" s="17"/>
      <c r="G1281" s="17"/>
      <c r="H1281" s="8" t="s">
        <v>718</v>
      </c>
      <c r="I1281" s="8"/>
      <c r="J1281" s="8"/>
      <c r="K1281" s="8"/>
      <c r="L1281" s="41"/>
      <c r="M1281" s="41"/>
    </row>
    <row r="1282" ht="14.25" spans="1:13">
      <c r="A1282" s="6"/>
      <c r="B1282" s="7"/>
      <c r="C1282" s="7"/>
      <c r="D1282" s="7"/>
      <c r="E1282" s="7" t="s">
        <v>633</v>
      </c>
      <c r="F1282" s="7"/>
      <c r="G1282" s="7"/>
      <c r="H1282" s="8" t="s">
        <v>719</v>
      </c>
      <c r="I1282" s="8"/>
      <c r="J1282" s="8"/>
      <c r="K1282" s="8"/>
      <c r="L1282" s="43">
        <v>1</v>
      </c>
      <c r="M1282" s="41"/>
    </row>
    <row r="1283" ht="14.25" spans="1:13">
      <c r="A1283" s="6"/>
      <c r="B1283" s="7"/>
      <c r="C1283" s="7"/>
      <c r="D1283" s="7"/>
      <c r="E1283" s="17"/>
      <c r="F1283" s="17"/>
      <c r="G1283" s="17"/>
      <c r="H1283" s="8" t="s">
        <v>696</v>
      </c>
      <c r="I1283" s="8"/>
      <c r="J1283" s="8"/>
      <c r="K1283" s="8"/>
      <c r="L1283" s="43">
        <v>1</v>
      </c>
      <c r="M1283" s="41"/>
    </row>
    <row r="1284" spans="1:13">
      <c r="A1284"/>
      <c r="B1284"/>
      <c r="C1284"/>
      <c r="D1284"/>
      <c r="E1284"/>
      <c r="F1284"/>
      <c r="G1284"/>
      <c r="H1284"/>
      <c r="I1284"/>
      <c r="J1284"/>
      <c r="K1284"/>
      <c r="L1284"/>
      <c r="M1284"/>
    </row>
    <row r="1285" ht="27" spans="1:13">
      <c r="A1285" s="2" t="s">
        <v>641</v>
      </c>
      <c r="B1285" s="2"/>
      <c r="C1285" s="2"/>
      <c r="D1285" s="2"/>
      <c r="E1285" s="2"/>
      <c r="F1285" s="2"/>
      <c r="G1285" s="2"/>
      <c r="H1285" s="2"/>
      <c r="I1285" s="2"/>
      <c r="J1285" s="2"/>
      <c r="K1285" s="2"/>
      <c r="L1285" s="2"/>
      <c r="M1285" s="2"/>
    </row>
    <row r="1286" ht="20.25" spans="1:13">
      <c r="A1286" s="3" t="s">
        <v>642</v>
      </c>
      <c r="B1286" s="3"/>
      <c r="C1286" s="3"/>
      <c r="D1286" s="3"/>
      <c r="E1286" s="3"/>
      <c r="F1286" s="3"/>
      <c r="G1286" s="3"/>
      <c r="H1286" s="3"/>
      <c r="I1286" s="3"/>
      <c r="J1286" s="3"/>
      <c r="K1286" s="3"/>
      <c r="L1286" s="3"/>
      <c r="M1286" s="3"/>
    </row>
    <row r="1287" ht="14.25" spans="1:13">
      <c r="A1287" s="4" t="s">
        <v>643</v>
      </c>
      <c r="B1287" s="4"/>
      <c r="C1287" s="4"/>
      <c r="D1287" s="4"/>
      <c r="E1287" s="5"/>
      <c r="F1287" s="5"/>
      <c r="G1287" s="5"/>
      <c r="H1287" s="5"/>
      <c r="I1287" s="39" t="s">
        <v>570</v>
      </c>
      <c r="J1287" s="39"/>
      <c r="K1287" s="39"/>
      <c r="L1287" s="39"/>
      <c r="M1287" s="5"/>
    </row>
    <row r="1288" ht="14.25" spans="1:13">
      <c r="A1288" s="6" t="s">
        <v>644</v>
      </c>
      <c r="B1288" s="7" t="s">
        <v>312</v>
      </c>
      <c r="C1288" s="7"/>
      <c r="D1288" s="7" t="s">
        <v>344</v>
      </c>
      <c r="E1288" s="7"/>
      <c r="F1288" s="7"/>
      <c r="G1288" s="7"/>
      <c r="H1288" s="7"/>
      <c r="I1288" s="7"/>
      <c r="J1288" s="7"/>
      <c r="K1288" s="7"/>
      <c r="L1288" s="7"/>
      <c r="M1288" s="7"/>
    </row>
    <row r="1289" ht="14.25" spans="1:13">
      <c r="A1289" s="6"/>
      <c r="B1289" s="7" t="s">
        <v>646</v>
      </c>
      <c r="C1289" s="7"/>
      <c r="D1289" s="7" t="s">
        <v>930</v>
      </c>
      <c r="E1289" s="7"/>
      <c r="F1289" s="7"/>
      <c r="G1289" s="7"/>
      <c r="H1289" s="7"/>
      <c r="I1289" s="7"/>
      <c r="J1289" s="7"/>
      <c r="K1289" s="7"/>
      <c r="L1289" s="7"/>
      <c r="M1289" s="7"/>
    </row>
    <row r="1290" ht="14.25" spans="1:13">
      <c r="A1290" s="6"/>
      <c r="B1290" s="7" t="s">
        <v>648</v>
      </c>
      <c r="C1290" s="7"/>
      <c r="D1290" s="8" t="s">
        <v>649</v>
      </c>
      <c r="E1290" s="8"/>
      <c r="F1290" s="8"/>
      <c r="G1290" s="7" t="s">
        <v>650</v>
      </c>
      <c r="H1290" s="7"/>
      <c r="I1290" s="7"/>
      <c r="J1290" s="7" t="s">
        <v>651</v>
      </c>
      <c r="K1290" s="7"/>
      <c r="L1290" s="7"/>
      <c r="M1290" s="7"/>
    </row>
    <row r="1291" ht="14.25" spans="1:13">
      <c r="A1291" s="6"/>
      <c r="B1291" s="7" t="s">
        <v>652</v>
      </c>
      <c r="C1291" s="7"/>
      <c r="D1291" s="7" t="s">
        <v>701</v>
      </c>
      <c r="E1291" s="7"/>
      <c r="F1291" s="7"/>
      <c r="G1291" s="7" t="s">
        <v>576</v>
      </c>
      <c r="H1291" s="7"/>
      <c r="I1291" s="7"/>
      <c r="J1291" s="7" t="s">
        <v>702</v>
      </c>
      <c r="K1291" s="7"/>
      <c r="L1291" s="7"/>
      <c r="M1291" s="7"/>
    </row>
    <row r="1292" ht="14.25" spans="1:13">
      <c r="A1292" s="6"/>
      <c r="B1292" s="7" t="s">
        <v>574</v>
      </c>
      <c r="C1292" s="7"/>
      <c r="D1292" s="7" t="s">
        <v>575</v>
      </c>
      <c r="E1292" s="7"/>
      <c r="F1292" s="7"/>
      <c r="G1292" s="7" t="s">
        <v>576</v>
      </c>
      <c r="H1292" s="7"/>
      <c r="I1292" s="7"/>
      <c r="J1292" s="7">
        <v>13974053750</v>
      </c>
      <c r="K1292" s="7"/>
      <c r="L1292" s="7"/>
      <c r="M1292" s="7"/>
    </row>
    <row r="1293" ht="14.25" spans="1:13">
      <c r="A1293" s="6"/>
      <c r="B1293" s="7" t="s">
        <v>656</v>
      </c>
      <c r="C1293" s="7"/>
      <c r="D1293" s="8" t="s">
        <v>703</v>
      </c>
      <c r="E1293" s="8"/>
      <c r="F1293" s="8"/>
      <c r="G1293" s="8"/>
      <c r="H1293" s="8"/>
      <c r="I1293" s="8"/>
      <c r="J1293" s="8"/>
      <c r="K1293" s="8"/>
      <c r="L1293" s="8"/>
      <c r="M1293" s="8"/>
    </row>
    <row r="1294" ht="14.25" spans="1:13">
      <c r="A1294" s="6"/>
      <c r="B1294" s="7" t="s">
        <v>658</v>
      </c>
      <c r="C1294" s="7"/>
      <c r="D1294" s="8" t="s">
        <v>931</v>
      </c>
      <c r="E1294" s="8"/>
      <c r="F1294" s="8"/>
      <c r="G1294" s="8"/>
      <c r="H1294" s="8"/>
      <c r="I1294" s="8"/>
      <c r="J1294" s="8"/>
      <c r="K1294" s="8"/>
      <c r="L1294" s="8"/>
      <c r="M1294" s="8"/>
    </row>
    <row r="1295" ht="14.25" spans="1:13">
      <c r="A1295" s="6"/>
      <c r="B1295" s="7" t="s">
        <v>659</v>
      </c>
      <c r="C1295" s="7"/>
      <c r="D1295" s="8" t="s">
        <v>932</v>
      </c>
      <c r="E1295" s="8"/>
      <c r="F1295" s="8"/>
      <c r="G1295" s="8"/>
      <c r="H1295" s="8"/>
      <c r="I1295" s="8"/>
      <c r="J1295" s="8"/>
      <c r="K1295" s="8"/>
      <c r="L1295" s="8"/>
      <c r="M1295" s="8"/>
    </row>
    <row r="1296" ht="14.25" spans="1:13">
      <c r="A1296" s="6"/>
      <c r="B1296" s="7" t="s">
        <v>662</v>
      </c>
      <c r="C1296" s="7"/>
      <c r="D1296" s="11" t="s">
        <v>663</v>
      </c>
      <c r="E1296" s="11"/>
      <c r="F1296" s="11" t="s">
        <v>664</v>
      </c>
      <c r="G1296" s="11"/>
      <c r="H1296" s="11"/>
      <c r="I1296" s="11"/>
      <c r="J1296" s="11" t="s">
        <v>665</v>
      </c>
      <c r="K1296" s="11"/>
      <c r="L1296" s="11"/>
      <c r="M1296" s="11"/>
    </row>
    <row r="1297" ht="14.25" spans="1:13">
      <c r="A1297" s="6"/>
      <c r="B1297" s="7"/>
      <c r="C1297" s="7"/>
      <c r="D1297" s="7" t="s">
        <v>666</v>
      </c>
      <c r="E1297" s="7"/>
      <c r="F1297" s="7">
        <v>5</v>
      </c>
      <c r="G1297" s="7"/>
      <c r="H1297" s="7"/>
      <c r="I1297" s="7"/>
      <c r="J1297" s="7">
        <v>5</v>
      </c>
      <c r="K1297" s="7"/>
      <c r="L1297" s="7"/>
      <c r="M1297" s="7"/>
    </row>
    <row r="1298" ht="14.25" spans="1:13">
      <c r="A1298" s="6"/>
      <c r="B1298" s="7"/>
      <c r="C1298" s="7"/>
      <c r="D1298" s="7" t="s">
        <v>667</v>
      </c>
      <c r="E1298" s="7"/>
      <c r="F1298" s="7"/>
      <c r="G1298" s="7"/>
      <c r="H1298" s="7"/>
      <c r="I1298" s="7"/>
      <c r="J1298" s="7"/>
      <c r="K1298" s="7"/>
      <c r="L1298" s="7"/>
      <c r="M1298" s="7"/>
    </row>
    <row r="1299" ht="14.25" spans="1:13">
      <c r="A1299" s="6"/>
      <c r="B1299" s="7"/>
      <c r="C1299" s="7"/>
      <c r="D1299" s="7" t="s">
        <v>668</v>
      </c>
      <c r="E1299" s="7"/>
      <c r="F1299" s="7"/>
      <c r="G1299" s="7"/>
      <c r="H1299" s="7"/>
      <c r="I1299" s="7"/>
      <c r="J1299" s="7"/>
      <c r="K1299" s="7"/>
      <c r="L1299" s="7"/>
      <c r="M1299" s="7"/>
    </row>
    <row r="1300" ht="14.25" spans="1:13">
      <c r="A1300" s="6"/>
      <c r="B1300" s="7"/>
      <c r="C1300" s="7"/>
      <c r="D1300" s="7" t="s">
        <v>669</v>
      </c>
      <c r="E1300" s="7"/>
      <c r="F1300" s="7"/>
      <c r="G1300" s="7"/>
      <c r="H1300" s="7"/>
      <c r="I1300" s="7"/>
      <c r="J1300" s="7"/>
      <c r="K1300" s="7"/>
      <c r="L1300" s="7"/>
      <c r="M1300" s="7"/>
    </row>
    <row r="1301" ht="14.25" spans="1:13">
      <c r="A1301" s="6"/>
      <c r="B1301" s="7"/>
      <c r="C1301" s="7"/>
      <c r="D1301" s="7" t="s">
        <v>670</v>
      </c>
      <c r="E1301" s="7"/>
      <c r="F1301" s="7"/>
      <c r="G1301" s="7"/>
      <c r="H1301" s="7"/>
      <c r="I1301" s="7"/>
      <c r="J1301" s="7"/>
      <c r="K1301" s="7"/>
      <c r="L1301" s="7"/>
      <c r="M1301" s="7"/>
    </row>
    <row r="1302" ht="14.25" spans="1:13">
      <c r="A1302" s="6"/>
      <c r="B1302" s="7" t="s">
        <v>671</v>
      </c>
      <c r="C1302" s="7"/>
      <c r="D1302" s="7" t="s">
        <v>663</v>
      </c>
      <c r="E1302" s="7"/>
      <c r="F1302" s="12" t="s">
        <v>672</v>
      </c>
      <c r="G1302" s="12"/>
      <c r="H1302" s="12"/>
      <c r="I1302" s="12" t="s">
        <v>673</v>
      </c>
      <c r="J1302" s="12"/>
      <c r="K1302" s="12"/>
      <c r="L1302" s="12" t="s">
        <v>674</v>
      </c>
      <c r="M1302" s="12"/>
    </row>
    <row r="1303" ht="14.25" spans="1:13">
      <c r="A1303" s="6"/>
      <c r="B1303" s="7"/>
      <c r="C1303" s="7"/>
      <c r="D1303" s="7" t="s">
        <v>666</v>
      </c>
      <c r="E1303" s="7"/>
      <c r="F1303" s="8">
        <v>5</v>
      </c>
      <c r="G1303" s="8"/>
      <c r="H1303" s="8"/>
      <c r="I1303" s="8">
        <v>5</v>
      </c>
      <c r="J1303" s="8"/>
      <c r="K1303" s="8"/>
      <c r="L1303" s="8" t="s">
        <v>675</v>
      </c>
      <c r="M1303" s="8"/>
    </row>
    <row r="1304" ht="14.25" spans="1:13">
      <c r="A1304" s="6"/>
      <c r="B1304" s="7"/>
      <c r="C1304" s="7"/>
      <c r="D1304" s="7"/>
      <c r="E1304" s="7"/>
      <c r="F1304" s="7"/>
      <c r="G1304" s="7"/>
      <c r="H1304" s="7"/>
      <c r="I1304" s="7"/>
      <c r="J1304" s="7"/>
      <c r="K1304" s="7"/>
      <c r="L1304" s="7"/>
      <c r="M1304" s="7"/>
    </row>
    <row r="1305" ht="14.25" spans="1:13">
      <c r="A1305" s="6"/>
      <c r="B1305" s="7"/>
      <c r="C1305" s="14" t="s">
        <v>677</v>
      </c>
      <c r="D1305" s="14"/>
      <c r="E1305" s="14"/>
      <c r="F1305" s="14"/>
      <c r="G1305" s="14"/>
      <c r="H1305" s="11" t="s">
        <v>678</v>
      </c>
      <c r="I1305" s="11"/>
      <c r="J1305" s="11"/>
      <c r="K1305" s="11" t="s">
        <v>679</v>
      </c>
      <c r="L1305" s="11"/>
      <c r="M1305" s="11"/>
    </row>
    <row r="1306" ht="14.25" spans="1:13">
      <c r="A1306" s="6"/>
      <c r="B1306" s="7"/>
      <c r="C1306" s="15" t="s">
        <v>344</v>
      </c>
      <c r="D1306" s="15"/>
      <c r="E1306" s="15"/>
      <c r="F1306" s="15"/>
      <c r="G1306" s="15"/>
      <c r="H1306" s="7">
        <v>2022.1</v>
      </c>
      <c r="I1306" s="7"/>
      <c r="J1306" s="7"/>
      <c r="K1306" s="7">
        <v>2022.12</v>
      </c>
      <c r="L1306" s="7"/>
      <c r="M1306" s="7"/>
    </row>
    <row r="1307" ht="28.5" spans="1:13">
      <c r="A1307" s="6"/>
      <c r="B1307" s="16" t="s">
        <v>682</v>
      </c>
      <c r="C1307" s="8" t="s">
        <v>706</v>
      </c>
      <c r="D1307" s="8"/>
      <c r="E1307" s="8"/>
      <c r="F1307" s="8"/>
      <c r="G1307" s="8"/>
      <c r="H1307" s="8"/>
      <c r="I1307" s="8"/>
      <c r="J1307" s="8"/>
      <c r="K1307" s="8"/>
      <c r="L1307" s="8"/>
      <c r="M1307" s="8"/>
    </row>
    <row r="1308" ht="28.5" spans="1:13">
      <c r="A1308" s="6"/>
      <c r="B1308" s="16" t="s">
        <v>684</v>
      </c>
      <c r="C1308" s="8" t="s">
        <v>707</v>
      </c>
      <c r="D1308" s="8"/>
      <c r="E1308" s="8"/>
      <c r="F1308" s="8"/>
      <c r="G1308" s="8"/>
      <c r="H1308" s="8"/>
      <c r="I1308" s="8"/>
      <c r="J1308" s="8"/>
      <c r="K1308" s="8"/>
      <c r="L1308" s="8"/>
      <c r="M1308" s="8"/>
    </row>
    <row r="1309" ht="14.25" spans="1:13">
      <c r="A1309" s="6"/>
      <c r="B1309" s="7" t="s">
        <v>685</v>
      </c>
      <c r="C1309" s="7" t="s">
        <v>594</v>
      </c>
      <c r="D1309" s="7"/>
      <c r="E1309" s="7" t="s">
        <v>595</v>
      </c>
      <c r="F1309" s="7"/>
      <c r="G1309" s="7"/>
      <c r="H1309" s="7" t="s">
        <v>596</v>
      </c>
      <c r="I1309" s="7"/>
      <c r="J1309" s="7"/>
      <c r="K1309" s="7"/>
      <c r="L1309" s="7" t="s">
        <v>597</v>
      </c>
      <c r="M1309" s="7"/>
    </row>
    <row r="1310" ht="14.25" spans="1:13">
      <c r="A1310" s="6"/>
      <c r="B1310" s="7"/>
      <c r="C1310" s="7" t="s">
        <v>686</v>
      </c>
      <c r="D1310" s="7"/>
      <c r="E1310" s="7" t="s">
        <v>599</v>
      </c>
      <c r="F1310" s="7"/>
      <c r="G1310" s="7"/>
      <c r="H1310" s="8" t="s">
        <v>708</v>
      </c>
      <c r="I1310" s="8"/>
      <c r="J1310" s="8"/>
      <c r="K1310" s="8"/>
      <c r="L1310" s="41">
        <v>168</v>
      </c>
      <c r="M1310" s="62"/>
    </row>
    <row r="1311" ht="14.25" spans="1:13">
      <c r="A1311" s="6"/>
      <c r="B1311" s="7"/>
      <c r="C1311" s="7"/>
      <c r="D1311" s="7"/>
      <c r="E1311" s="17"/>
      <c r="F1311" s="17"/>
      <c r="G1311" s="17"/>
      <c r="H1311" s="8" t="s">
        <v>709</v>
      </c>
      <c r="I1311" s="8"/>
      <c r="J1311" s="8"/>
      <c r="K1311" s="8"/>
      <c r="L1311" s="41" t="s">
        <v>934</v>
      </c>
      <c r="M1311" s="62"/>
    </row>
    <row r="1312" ht="14.25" spans="1:13">
      <c r="A1312" s="6"/>
      <c r="B1312" s="7"/>
      <c r="C1312" s="7"/>
      <c r="D1312" s="7"/>
      <c r="E1312" s="7" t="s">
        <v>608</v>
      </c>
      <c r="F1312" s="7"/>
      <c r="G1312" s="7"/>
      <c r="H1312" s="8" t="s">
        <v>711</v>
      </c>
      <c r="I1312" s="8"/>
      <c r="J1312" s="8"/>
      <c r="K1312" s="8"/>
      <c r="L1312" s="43"/>
      <c r="M1312" s="62"/>
    </row>
    <row r="1313" ht="14.25" spans="1:13">
      <c r="A1313" s="6"/>
      <c r="B1313" s="7"/>
      <c r="C1313" s="7"/>
      <c r="D1313" s="7"/>
      <c r="E1313" s="7" t="s">
        <v>613</v>
      </c>
      <c r="F1313" s="7"/>
      <c r="G1313" s="7"/>
      <c r="H1313" s="8" t="s">
        <v>712</v>
      </c>
      <c r="I1313" s="8"/>
      <c r="J1313" s="8"/>
      <c r="K1313" s="8"/>
      <c r="L1313" s="43">
        <v>1</v>
      </c>
      <c r="M1313" s="62"/>
    </row>
    <row r="1314" ht="14.25" spans="1:13">
      <c r="A1314" s="6"/>
      <c r="B1314" s="7"/>
      <c r="C1314" s="7"/>
      <c r="D1314" s="7"/>
      <c r="E1314" s="7" t="s">
        <v>615</v>
      </c>
      <c r="F1314" s="7"/>
      <c r="G1314" s="7"/>
      <c r="H1314" s="8" t="s">
        <v>713</v>
      </c>
      <c r="I1314" s="8"/>
      <c r="J1314" s="8"/>
      <c r="K1314" s="8"/>
      <c r="L1314" s="41" t="s">
        <v>934</v>
      </c>
      <c r="M1314" s="62"/>
    </row>
    <row r="1315" ht="14.25" spans="1:13">
      <c r="A1315" s="6"/>
      <c r="B1315" s="7"/>
      <c r="C1315" s="7" t="s">
        <v>686</v>
      </c>
      <c r="D1315" s="7"/>
      <c r="E1315" s="7" t="s">
        <v>619</v>
      </c>
      <c r="F1315" s="7"/>
      <c r="G1315" s="7"/>
      <c r="H1315" s="8" t="s">
        <v>691</v>
      </c>
      <c r="I1315" s="8"/>
      <c r="J1315" s="8"/>
      <c r="K1315" s="8"/>
      <c r="L1315" s="41" t="s">
        <v>934</v>
      </c>
      <c r="M1315" s="62"/>
    </row>
    <row r="1316" ht="14.25" spans="1:13">
      <c r="A1316" s="6"/>
      <c r="B1316" s="7"/>
      <c r="C1316" s="7"/>
      <c r="D1316" s="7"/>
      <c r="E1316" s="7" t="s">
        <v>621</v>
      </c>
      <c r="F1316" s="7"/>
      <c r="G1316" s="7"/>
      <c r="H1316" s="8" t="s">
        <v>714</v>
      </c>
      <c r="I1316" s="8"/>
      <c r="J1316" s="8"/>
      <c r="K1316" s="8"/>
      <c r="L1316" s="43">
        <v>1</v>
      </c>
      <c r="M1316" s="41"/>
    </row>
    <row r="1317" ht="14.25" spans="1:13">
      <c r="A1317" s="6"/>
      <c r="B1317" s="7"/>
      <c r="C1317" s="7"/>
      <c r="D1317" s="7"/>
      <c r="E1317" s="17"/>
      <c r="F1317" s="17"/>
      <c r="G1317" s="17"/>
      <c r="H1317" s="8" t="s">
        <v>715</v>
      </c>
      <c r="I1317" s="8"/>
      <c r="J1317" s="8"/>
      <c r="K1317" s="42"/>
      <c r="L1317" s="43"/>
      <c r="M1317" s="62"/>
    </row>
    <row r="1318" ht="14.25" spans="1:13">
      <c r="A1318" s="6"/>
      <c r="B1318" s="7"/>
      <c r="C1318" s="7"/>
      <c r="D1318" s="7"/>
      <c r="E1318" s="7" t="s">
        <v>628</v>
      </c>
      <c r="F1318" s="7"/>
      <c r="G1318" s="7"/>
      <c r="H1318" s="8" t="s">
        <v>716</v>
      </c>
      <c r="I1318" s="8"/>
      <c r="J1318" s="8"/>
      <c r="K1318" s="8"/>
      <c r="L1318" s="43">
        <v>1</v>
      </c>
      <c r="M1318" s="41"/>
    </row>
    <row r="1319" ht="14.25" spans="1:13">
      <c r="A1319" s="6"/>
      <c r="B1319" s="7"/>
      <c r="C1319" s="7"/>
      <c r="D1319" s="7"/>
      <c r="E1319" s="7" t="s">
        <v>631</v>
      </c>
      <c r="F1319" s="7"/>
      <c r="G1319" s="7"/>
      <c r="H1319" s="8" t="s">
        <v>717</v>
      </c>
      <c r="I1319" s="8"/>
      <c r="J1319" s="8"/>
      <c r="K1319" s="8"/>
      <c r="L1319" s="41"/>
      <c r="M1319" s="41"/>
    </row>
    <row r="1320" ht="14.25" spans="1:13">
      <c r="A1320" s="6"/>
      <c r="B1320" s="7"/>
      <c r="C1320" s="7"/>
      <c r="D1320" s="7"/>
      <c r="E1320" s="17"/>
      <c r="F1320" s="17"/>
      <c r="G1320" s="17"/>
      <c r="H1320" s="8" t="s">
        <v>718</v>
      </c>
      <c r="I1320" s="8"/>
      <c r="J1320" s="8"/>
      <c r="K1320" s="8"/>
      <c r="L1320" s="41"/>
      <c r="M1320" s="41"/>
    </row>
    <row r="1321" ht="14.25" spans="1:13">
      <c r="A1321" s="6"/>
      <c r="B1321" s="7"/>
      <c r="C1321" s="7"/>
      <c r="D1321" s="7"/>
      <c r="E1321" s="7" t="s">
        <v>633</v>
      </c>
      <c r="F1321" s="7"/>
      <c r="G1321" s="7"/>
      <c r="H1321" s="8" t="s">
        <v>719</v>
      </c>
      <c r="I1321" s="8"/>
      <c r="J1321" s="8"/>
      <c r="K1321" s="8"/>
      <c r="L1321" s="43">
        <v>1</v>
      </c>
      <c r="M1321" s="41"/>
    </row>
    <row r="1322" ht="14.25" spans="1:13">
      <c r="A1322" s="6"/>
      <c r="B1322" s="7"/>
      <c r="C1322" s="7"/>
      <c r="D1322" s="7"/>
      <c r="E1322" s="17"/>
      <c r="F1322" s="17"/>
      <c r="G1322" s="17"/>
      <c r="H1322" s="8" t="s">
        <v>696</v>
      </c>
      <c r="I1322" s="8"/>
      <c r="J1322" s="8"/>
      <c r="K1322" s="8"/>
      <c r="L1322" s="43">
        <v>1</v>
      </c>
      <c r="M1322" s="41"/>
    </row>
    <row r="1323" spans="1:13">
      <c r="A1323"/>
      <c r="B1323"/>
      <c r="C1323"/>
      <c r="D1323"/>
      <c r="E1323"/>
      <c r="F1323"/>
      <c r="G1323"/>
      <c r="H1323"/>
      <c r="I1323"/>
      <c r="J1323"/>
      <c r="K1323"/>
      <c r="L1323"/>
      <c r="M1323"/>
    </row>
    <row r="1324" ht="27" spans="1:13">
      <c r="A1324" s="2" t="s">
        <v>641</v>
      </c>
      <c r="B1324" s="2"/>
      <c r="C1324" s="2"/>
      <c r="D1324" s="2"/>
      <c r="E1324" s="2"/>
      <c r="F1324" s="2"/>
      <c r="G1324" s="2"/>
      <c r="H1324" s="2"/>
      <c r="I1324" s="2"/>
      <c r="J1324" s="2"/>
      <c r="K1324" s="2"/>
      <c r="L1324" s="2"/>
      <c r="M1324" s="2"/>
    </row>
    <row r="1325" ht="20.25" spans="1:13">
      <c r="A1325" s="3" t="s">
        <v>642</v>
      </c>
      <c r="B1325" s="3"/>
      <c r="C1325" s="3"/>
      <c r="D1325" s="3"/>
      <c r="E1325" s="3"/>
      <c r="F1325" s="3"/>
      <c r="G1325" s="3"/>
      <c r="H1325" s="3"/>
      <c r="I1325" s="3"/>
      <c r="J1325" s="3"/>
      <c r="K1325" s="3"/>
      <c r="L1325" s="3"/>
      <c r="M1325" s="3"/>
    </row>
    <row r="1326" ht="14.25" spans="1:13">
      <c r="A1326" s="4" t="s">
        <v>643</v>
      </c>
      <c r="B1326" s="4"/>
      <c r="C1326" s="4"/>
      <c r="D1326" s="4"/>
      <c r="E1326" s="5"/>
      <c r="F1326" s="5"/>
      <c r="G1326" s="5"/>
      <c r="H1326" s="5"/>
      <c r="I1326" s="39" t="s">
        <v>570</v>
      </c>
      <c r="J1326" s="39"/>
      <c r="K1326" s="39"/>
      <c r="L1326" s="39"/>
      <c r="M1326" s="5"/>
    </row>
    <row r="1327" ht="14.25" spans="1:13">
      <c r="A1327" s="6" t="s">
        <v>644</v>
      </c>
      <c r="B1327" s="7" t="s">
        <v>312</v>
      </c>
      <c r="C1327" s="7"/>
      <c r="D1327" s="7" t="s">
        <v>347</v>
      </c>
      <c r="E1327" s="7"/>
      <c r="F1327" s="7"/>
      <c r="G1327" s="7"/>
      <c r="H1327" s="7"/>
      <c r="I1327" s="7"/>
      <c r="J1327" s="7"/>
      <c r="K1327" s="7"/>
      <c r="L1327" s="7"/>
      <c r="M1327" s="7"/>
    </row>
    <row r="1328" ht="14.25" spans="1:13">
      <c r="A1328" s="6"/>
      <c r="B1328" s="7" t="s">
        <v>646</v>
      </c>
      <c r="C1328" s="7"/>
      <c r="D1328" s="7" t="s">
        <v>930</v>
      </c>
      <c r="E1328" s="7"/>
      <c r="F1328" s="7"/>
      <c r="G1328" s="7"/>
      <c r="H1328" s="7"/>
      <c r="I1328" s="7"/>
      <c r="J1328" s="7"/>
      <c r="K1328" s="7"/>
      <c r="L1328" s="7"/>
      <c r="M1328" s="7"/>
    </row>
    <row r="1329" ht="14.25" spans="1:13">
      <c r="A1329" s="6"/>
      <c r="B1329" s="7" t="s">
        <v>648</v>
      </c>
      <c r="C1329" s="7"/>
      <c r="D1329" s="8" t="s">
        <v>649</v>
      </c>
      <c r="E1329" s="8"/>
      <c r="F1329" s="8"/>
      <c r="G1329" s="7" t="s">
        <v>650</v>
      </c>
      <c r="H1329" s="7"/>
      <c r="I1329" s="7"/>
      <c r="J1329" s="7" t="s">
        <v>651</v>
      </c>
      <c r="K1329" s="7"/>
      <c r="L1329" s="7"/>
      <c r="M1329" s="7"/>
    </row>
    <row r="1330" ht="14.25" spans="1:13">
      <c r="A1330" s="6"/>
      <c r="B1330" s="7" t="s">
        <v>652</v>
      </c>
      <c r="C1330" s="7"/>
      <c r="D1330" s="7" t="s">
        <v>701</v>
      </c>
      <c r="E1330" s="7"/>
      <c r="F1330" s="7"/>
      <c r="G1330" s="7" t="s">
        <v>576</v>
      </c>
      <c r="H1330" s="7"/>
      <c r="I1330" s="7"/>
      <c r="J1330" s="7" t="s">
        <v>702</v>
      </c>
      <c r="K1330" s="7"/>
      <c r="L1330" s="7"/>
      <c r="M1330" s="7"/>
    </row>
    <row r="1331" ht="14.25" spans="1:13">
      <c r="A1331" s="6"/>
      <c r="B1331" s="7" t="s">
        <v>574</v>
      </c>
      <c r="C1331" s="7"/>
      <c r="D1331" s="7" t="s">
        <v>575</v>
      </c>
      <c r="E1331" s="7"/>
      <c r="F1331" s="7"/>
      <c r="G1331" s="7" t="s">
        <v>576</v>
      </c>
      <c r="H1331" s="7"/>
      <c r="I1331" s="7"/>
      <c r="J1331" s="7">
        <v>13974053750</v>
      </c>
      <c r="K1331" s="7"/>
      <c r="L1331" s="7"/>
      <c r="M1331" s="7"/>
    </row>
    <row r="1332" ht="14.25" spans="1:13">
      <c r="A1332" s="6"/>
      <c r="B1332" s="7" t="s">
        <v>656</v>
      </c>
      <c r="C1332" s="7"/>
      <c r="D1332" s="8" t="s">
        <v>703</v>
      </c>
      <c r="E1332" s="8"/>
      <c r="F1332" s="8"/>
      <c r="G1332" s="8"/>
      <c r="H1332" s="8"/>
      <c r="I1332" s="8"/>
      <c r="J1332" s="8"/>
      <c r="K1332" s="8"/>
      <c r="L1332" s="8"/>
      <c r="M1332" s="8"/>
    </row>
    <row r="1333" ht="14.25" spans="1:13">
      <c r="A1333" s="6"/>
      <c r="B1333" s="7" t="s">
        <v>658</v>
      </c>
      <c r="C1333" s="7"/>
      <c r="D1333" s="8" t="s">
        <v>931</v>
      </c>
      <c r="E1333" s="8"/>
      <c r="F1333" s="8"/>
      <c r="G1333" s="8"/>
      <c r="H1333" s="8"/>
      <c r="I1333" s="8"/>
      <c r="J1333" s="8"/>
      <c r="K1333" s="8"/>
      <c r="L1333" s="8"/>
      <c r="M1333" s="8"/>
    </row>
    <row r="1334" ht="14.25" spans="1:13">
      <c r="A1334" s="6"/>
      <c r="B1334" s="7" t="s">
        <v>659</v>
      </c>
      <c r="C1334" s="7"/>
      <c r="D1334" s="8" t="s">
        <v>932</v>
      </c>
      <c r="E1334" s="8"/>
      <c r="F1334" s="8"/>
      <c r="G1334" s="8"/>
      <c r="H1334" s="8"/>
      <c r="I1334" s="8"/>
      <c r="J1334" s="8"/>
      <c r="K1334" s="8"/>
      <c r="L1334" s="8"/>
      <c r="M1334" s="8"/>
    </row>
    <row r="1335" ht="14.25" spans="1:13">
      <c r="A1335" s="6"/>
      <c r="B1335" s="7" t="s">
        <v>662</v>
      </c>
      <c r="C1335" s="7"/>
      <c r="D1335" s="11" t="s">
        <v>663</v>
      </c>
      <c r="E1335" s="11"/>
      <c r="F1335" s="11" t="s">
        <v>664</v>
      </c>
      <c r="G1335" s="11"/>
      <c r="H1335" s="11"/>
      <c r="I1335" s="11"/>
      <c r="J1335" s="11" t="s">
        <v>665</v>
      </c>
      <c r="K1335" s="11"/>
      <c r="L1335" s="11"/>
      <c r="M1335" s="11"/>
    </row>
    <row r="1336" ht="14.25" spans="1:13">
      <c r="A1336" s="6"/>
      <c r="B1336" s="7"/>
      <c r="C1336" s="7"/>
      <c r="D1336" s="7" t="s">
        <v>666</v>
      </c>
      <c r="E1336" s="7"/>
      <c r="F1336" s="7">
        <v>5</v>
      </c>
      <c r="G1336" s="7"/>
      <c r="H1336" s="7"/>
      <c r="I1336" s="7"/>
      <c r="J1336" s="7">
        <v>5</v>
      </c>
      <c r="K1336" s="7"/>
      <c r="L1336" s="7"/>
      <c r="M1336" s="7"/>
    </row>
    <row r="1337" ht="14.25" spans="1:13">
      <c r="A1337" s="6"/>
      <c r="B1337" s="7"/>
      <c r="C1337" s="7"/>
      <c r="D1337" s="7" t="s">
        <v>667</v>
      </c>
      <c r="E1337" s="7"/>
      <c r="F1337" s="7"/>
      <c r="G1337" s="7"/>
      <c r="H1337" s="7"/>
      <c r="I1337" s="7"/>
      <c r="J1337" s="7"/>
      <c r="K1337" s="7"/>
      <c r="L1337" s="7"/>
      <c r="M1337" s="7"/>
    </row>
    <row r="1338" ht="14.25" spans="1:13">
      <c r="A1338" s="6"/>
      <c r="B1338" s="7"/>
      <c r="C1338" s="7"/>
      <c r="D1338" s="7" t="s">
        <v>668</v>
      </c>
      <c r="E1338" s="7"/>
      <c r="F1338" s="7"/>
      <c r="G1338" s="7"/>
      <c r="H1338" s="7"/>
      <c r="I1338" s="7"/>
      <c r="J1338" s="7"/>
      <c r="K1338" s="7"/>
      <c r="L1338" s="7"/>
      <c r="M1338" s="7"/>
    </row>
    <row r="1339" ht="14.25" spans="1:13">
      <c r="A1339" s="6"/>
      <c r="B1339" s="7"/>
      <c r="C1339" s="7"/>
      <c r="D1339" s="7" t="s">
        <v>669</v>
      </c>
      <c r="E1339" s="7"/>
      <c r="F1339" s="7"/>
      <c r="G1339" s="7"/>
      <c r="H1339" s="7"/>
      <c r="I1339" s="7"/>
      <c r="J1339" s="7"/>
      <c r="K1339" s="7"/>
      <c r="L1339" s="7"/>
      <c r="M1339" s="7"/>
    </row>
    <row r="1340" ht="14.25" spans="1:13">
      <c r="A1340" s="6"/>
      <c r="B1340" s="7"/>
      <c r="C1340" s="7"/>
      <c r="D1340" s="7" t="s">
        <v>670</v>
      </c>
      <c r="E1340" s="7"/>
      <c r="F1340" s="7"/>
      <c r="G1340" s="7"/>
      <c r="H1340" s="7"/>
      <c r="I1340" s="7"/>
      <c r="J1340" s="7"/>
      <c r="K1340" s="7"/>
      <c r="L1340" s="7"/>
      <c r="M1340" s="7"/>
    </row>
    <row r="1341" ht="14.25" spans="1:13">
      <c r="A1341" s="6"/>
      <c r="B1341" s="7" t="s">
        <v>671</v>
      </c>
      <c r="C1341" s="7"/>
      <c r="D1341" s="7" t="s">
        <v>663</v>
      </c>
      <c r="E1341" s="7"/>
      <c r="F1341" s="12" t="s">
        <v>672</v>
      </c>
      <c r="G1341" s="12"/>
      <c r="H1341" s="12"/>
      <c r="I1341" s="12" t="s">
        <v>673</v>
      </c>
      <c r="J1341" s="12"/>
      <c r="K1341" s="12"/>
      <c r="L1341" s="12" t="s">
        <v>674</v>
      </c>
      <c r="M1341" s="12"/>
    </row>
    <row r="1342" ht="14.25" spans="1:13">
      <c r="A1342" s="6"/>
      <c r="B1342" s="7"/>
      <c r="C1342" s="7"/>
      <c r="D1342" s="7" t="s">
        <v>666</v>
      </c>
      <c r="E1342" s="7"/>
      <c r="F1342" s="8">
        <v>5</v>
      </c>
      <c r="G1342" s="8"/>
      <c r="H1342" s="8"/>
      <c r="I1342" s="8">
        <v>5</v>
      </c>
      <c r="J1342" s="8"/>
      <c r="K1342" s="8"/>
      <c r="L1342" s="8" t="s">
        <v>675</v>
      </c>
      <c r="M1342" s="8"/>
    </row>
    <row r="1343" ht="14.25" spans="1:13">
      <c r="A1343" s="6"/>
      <c r="B1343" s="7"/>
      <c r="C1343" s="7"/>
      <c r="D1343" s="7"/>
      <c r="E1343" s="7"/>
      <c r="F1343" s="7"/>
      <c r="G1343" s="7"/>
      <c r="H1343" s="7"/>
      <c r="I1343" s="7"/>
      <c r="J1343" s="7"/>
      <c r="K1343" s="7"/>
      <c r="L1343" s="7"/>
      <c r="M1343" s="7"/>
    </row>
    <row r="1344" ht="14.25" spans="1:13">
      <c r="A1344" s="6"/>
      <c r="B1344" s="7"/>
      <c r="C1344" s="14" t="s">
        <v>677</v>
      </c>
      <c r="D1344" s="14"/>
      <c r="E1344" s="14"/>
      <c r="F1344" s="14"/>
      <c r="G1344" s="14"/>
      <c r="H1344" s="11" t="s">
        <v>678</v>
      </c>
      <c r="I1344" s="11"/>
      <c r="J1344" s="11"/>
      <c r="K1344" s="11" t="s">
        <v>679</v>
      </c>
      <c r="L1344" s="11"/>
      <c r="M1344" s="11"/>
    </row>
    <row r="1345" ht="14.25" spans="1:13">
      <c r="A1345" s="6"/>
      <c r="B1345" s="7"/>
      <c r="C1345" s="15" t="s">
        <v>347</v>
      </c>
      <c r="D1345" s="15"/>
      <c r="E1345" s="15"/>
      <c r="F1345" s="15"/>
      <c r="G1345" s="15"/>
      <c r="H1345" s="7">
        <v>2022.1</v>
      </c>
      <c r="I1345" s="7"/>
      <c r="J1345" s="7"/>
      <c r="K1345" s="7">
        <v>2022.12</v>
      </c>
      <c r="L1345" s="7"/>
      <c r="M1345" s="7"/>
    </row>
    <row r="1346" ht="28.5" spans="1:13">
      <c r="A1346" s="6"/>
      <c r="B1346" s="16" t="s">
        <v>682</v>
      </c>
      <c r="C1346" s="8" t="s">
        <v>706</v>
      </c>
      <c r="D1346" s="8"/>
      <c r="E1346" s="8"/>
      <c r="F1346" s="8"/>
      <c r="G1346" s="8"/>
      <c r="H1346" s="8"/>
      <c r="I1346" s="8"/>
      <c r="J1346" s="8"/>
      <c r="K1346" s="8"/>
      <c r="L1346" s="8"/>
      <c r="M1346" s="8"/>
    </row>
    <row r="1347" ht="28.5" spans="1:13">
      <c r="A1347" s="6"/>
      <c r="B1347" s="16" t="s">
        <v>684</v>
      </c>
      <c r="C1347" s="8" t="s">
        <v>707</v>
      </c>
      <c r="D1347" s="8"/>
      <c r="E1347" s="8"/>
      <c r="F1347" s="8"/>
      <c r="G1347" s="8"/>
      <c r="H1347" s="8"/>
      <c r="I1347" s="8"/>
      <c r="J1347" s="8"/>
      <c r="K1347" s="8"/>
      <c r="L1347" s="8"/>
      <c r="M1347" s="8"/>
    </row>
    <row r="1348" ht="14.25" spans="1:13">
      <c r="A1348" s="6"/>
      <c r="B1348" s="7" t="s">
        <v>685</v>
      </c>
      <c r="C1348" s="7" t="s">
        <v>594</v>
      </c>
      <c r="D1348" s="7"/>
      <c r="E1348" s="7" t="s">
        <v>595</v>
      </c>
      <c r="F1348" s="7"/>
      <c r="G1348" s="7"/>
      <c r="H1348" s="7" t="s">
        <v>596</v>
      </c>
      <c r="I1348" s="7"/>
      <c r="J1348" s="7"/>
      <c r="K1348" s="7"/>
      <c r="L1348" s="7" t="s">
        <v>597</v>
      </c>
      <c r="M1348" s="7"/>
    </row>
    <row r="1349" ht="14.25" spans="1:13">
      <c r="A1349" s="6"/>
      <c r="B1349" s="7"/>
      <c r="C1349" s="7" t="s">
        <v>686</v>
      </c>
      <c r="D1349" s="7"/>
      <c r="E1349" s="7" t="s">
        <v>599</v>
      </c>
      <c r="F1349" s="7"/>
      <c r="G1349" s="7"/>
      <c r="H1349" s="8" t="s">
        <v>708</v>
      </c>
      <c r="I1349" s="8"/>
      <c r="J1349" s="8"/>
      <c r="K1349" s="8"/>
      <c r="L1349" s="41">
        <v>168</v>
      </c>
      <c r="M1349" s="62"/>
    </row>
    <row r="1350" ht="14.25" spans="1:13">
      <c r="A1350" s="6"/>
      <c r="B1350" s="7"/>
      <c r="C1350" s="7"/>
      <c r="D1350" s="7"/>
      <c r="E1350" s="17"/>
      <c r="F1350" s="17"/>
      <c r="G1350" s="17"/>
      <c r="H1350" s="8" t="s">
        <v>709</v>
      </c>
      <c r="I1350" s="8"/>
      <c r="J1350" s="8"/>
      <c r="K1350" s="8"/>
      <c r="L1350" s="41" t="s">
        <v>934</v>
      </c>
      <c r="M1350" s="62"/>
    </row>
    <row r="1351" ht="14.25" spans="1:13">
      <c r="A1351" s="6"/>
      <c r="B1351" s="7"/>
      <c r="C1351" s="7"/>
      <c r="D1351" s="7"/>
      <c r="E1351" s="7" t="s">
        <v>608</v>
      </c>
      <c r="F1351" s="7"/>
      <c r="G1351" s="7"/>
      <c r="H1351" s="8" t="s">
        <v>711</v>
      </c>
      <c r="I1351" s="8"/>
      <c r="J1351" s="8"/>
      <c r="K1351" s="8"/>
      <c r="L1351" s="43"/>
      <c r="M1351" s="62"/>
    </row>
    <row r="1352" ht="14.25" spans="1:13">
      <c r="A1352" s="6"/>
      <c r="B1352" s="7"/>
      <c r="C1352" s="7"/>
      <c r="D1352" s="7"/>
      <c r="E1352" s="7" t="s">
        <v>613</v>
      </c>
      <c r="F1352" s="7"/>
      <c r="G1352" s="7"/>
      <c r="H1352" s="8" t="s">
        <v>712</v>
      </c>
      <c r="I1352" s="8"/>
      <c r="J1352" s="8"/>
      <c r="K1352" s="8"/>
      <c r="L1352" s="43">
        <v>1</v>
      </c>
      <c r="M1352" s="62"/>
    </row>
    <row r="1353" ht="14.25" spans="1:13">
      <c r="A1353" s="6"/>
      <c r="B1353" s="7"/>
      <c r="C1353" s="7"/>
      <c r="D1353" s="7"/>
      <c r="E1353" s="7" t="s">
        <v>615</v>
      </c>
      <c r="F1353" s="7"/>
      <c r="G1353" s="7"/>
      <c r="H1353" s="8" t="s">
        <v>713</v>
      </c>
      <c r="I1353" s="8"/>
      <c r="J1353" s="8"/>
      <c r="K1353" s="8"/>
      <c r="L1353" s="41" t="s">
        <v>934</v>
      </c>
      <c r="M1353" s="62"/>
    </row>
    <row r="1354" ht="14.25" spans="1:13">
      <c r="A1354" s="6"/>
      <c r="B1354" s="7"/>
      <c r="C1354" s="7" t="s">
        <v>686</v>
      </c>
      <c r="D1354" s="7"/>
      <c r="E1354" s="7" t="s">
        <v>619</v>
      </c>
      <c r="F1354" s="7"/>
      <c r="G1354" s="7"/>
      <c r="H1354" s="8" t="s">
        <v>691</v>
      </c>
      <c r="I1354" s="8"/>
      <c r="J1354" s="8"/>
      <c r="K1354" s="8"/>
      <c r="L1354" s="41" t="s">
        <v>934</v>
      </c>
      <c r="M1354" s="62"/>
    </row>
    <row r="1355" ht="14.25" spans="1:13">
      <c r="A1355" s="6"/>
      <c r="B1355" s="7"/>
      <c r="C1355" s="7"/>
      <c r="D1355" s="7"/>
      <c r="E1355" s="7" t="s">
        <v>621</v>
      </c>
      <c r="F1355" s="7"/>
      <c r="G1355" s="7"/>
      <c r="H1355" s="8" t="s">
        <v>714</v>
      </c>
      <c r="I1355" s="8"/>
      <c r="J1355" s="8"/>
      <c r="K1355" s="8"/>
      <c r="L1355" s="43">
        <v>1</v>
      </c>
      <c r="M1355" s="41"/>
    </row>
    <row r="1356" ht="14.25" spans="1:13">
      <c r="A1356" s="6"/>
      <c r="B1356" s="7"/>
      <c r="C1356" s="7"/>
      <c r="D1356" s="7"/>
      <c r="E1356" s="17"/>
      <c r="F1356" s="17"/>
      <c r="G1356" s="17"/>
      <c r="H1356" s="8" t="s">
        <v>715</v>
      </c>
      <c r="I1356" s="8"/>
      <c r="J1356" s="8"/>
      <c r="K1356" s="42"/>
      <c r="L1356" s="43"/>
      <c r="M1356" s="62"/>
    </row>
    <row r="1357" ht="14.25" spans="1:13">
      <c r="A1357" s="6"/>
      <c r="B1357" s="7"/>
      <c r="C1357" s="7"/>
      <c r="D1357" s="7"/>
      <c r="E1357" s="7" t="s">
        <v>628</v>
      </c>
      <c r="F1357" s="7"/>
      <c r="G1357" s="7"/>
      <c r="H1357" s="8" t="s">
        <v>716</v>
      </c>
      <c r="I1357" s="8"/>
      <c r="J1357" s="8"/>
      <c r="K1357" s="8"/>
      <c r="L1357" s="43">
        <v>1</v>
      </c>
      <c r="M1357" s="41"/>
    </row>
    <row r="1358" ht="14.25" spans="1:13">
      <c r="A1358" s="6"/>
      <c r="B1358" s="7"/>
      <c r="C1358" s="7"/>
      <c r="D1358" s="7"/>
      <c r="E1358" s="7" t="s">
        <v>631</v>
      </c>
      <c r="F1358" s="7"/>
      <c r="G1358" s="7"/>
      <c r="H1358" s="8" t="s">
        <v>717</v>
      </c>
      <c r="I1358" s="8"/>
      <c r="J1358" s="8"/>
      <c r="K1358" s="8"/>
      <c r="L1358" s="41"/>
      <c r="M1358" s="41"/>
    </row>
    <row r="1359" ht="14.25" spans="1:13">
      <c r="A1359" s="6"/>
      <c r="B1359" s="7"/>
      <c r="C1359" s="7"/>
      <c r="D1359" s="7"/>
      <c r="E1359" s="17"/>
      <c r="F1359" s="17"/>
      <c r="G1359" s="17"/>
      <c r="H1359" s="8" t="s">
        <v>718</v>
      </c>
      <c r="I1359" s="8"/>
      <c r="J1359" s="8"/>
      <c r="K1359" s="8"/>
      <c r="L1359" s="41"/>
      <c r="M1359" s="41"/>
    </row>
    <row r="1360" ht="14.25" spans="1:13">
      <c r="A1360" s="6"/>
      <c r="B1360" s="7"/>
      <c r="C1360" s="7"/>
      <c r="D1360" s="7"/>
      <c r="E1360" s="7" t="s">
        <v>633</v>
      </c>
      <c r="F1360" s="7"/>
      <c r="G1360" s="7"/>
      <c r="H1360" s="8" t="s">
        <v>719</v>
      </c>
      <c r="I1360" s="8"/>
      <c r="J1360" s="8"/>
      <c r="K1360" s="8"/>
      <c r="L1360" s="43">
        <v>1</v>
      </c>
      <c r="M1360" s="41"/>
    </row>
    <row r="1361" ht="14.25" spans="1:13">
      <c r="A1361" s="6"/>
      <c r="B1361" s="7"/>
      <c r="C1361" s="7"/>
      <c r="D1361" s="7"/>
      <c r="E1361" s="17"/>
      <c r="F1361" s="17"/>
      <c r="G1361" s="17"/>
      <c r="H1361" s="8" t="s">
        <v>696</v>
      </c>
      <c r="I1361" s="8"/>
      <c r="J1361" s="8"/>
      <c r="K1361" s="8"/>
      <c r="L1361" s="43">
        <v>1</v>
      </c>
      <c r="M1361" s="41"/>
    </row>
    <row r="1362" spans="1:13">
      <c r="A1362"/>
      <c r="B1362"/>
      <c r="C1362"/>
      <c r="D1362"/>
      <c r="E1362"/>
      <c r="F1362"/>
      <c r="G1362"/>
      <c r="H1362"/>
      <c r="I1362"/>
      <c r="J1362"/>
      <c r="K1362"/>
      <c r="L1362"/>
      <c r="M1362"/>
    </row>
    <row r="1363" ht="27" spans="1:13">
      <c r="A1363" s="2" t="s">
        <v>641</v>
      </c>
      <c r="B1363" s="2"/>
      <c r="C1363" s="2"/>
      <c r="D1363" s="2"/>
      <c r="E1363" s="2"/>
      <c r="F1363" s="2"/>
      <c r="G1363" s="2"/>
      <c r="H1363" s="2"/>
      <c r="I1363" s="2"/>
      <c r="J1363" s="2"/>
      <c r="K1363" s="2"/>
      <c r="L1363" s="2"/>
      <c r="M1363" s="2"/>
    </row>
    <row r="1364" ht="20.25" spans="1:13">
      <c r="A1364" s="3" t="s">
        <v>642</v>
      </c>
      <c r="B1364" s="3"/>
      <c r="C1364" s="3"/>
      <c r="D1364" s="3"/>
      <c r="E1364" s="3"/>
      <c r="F1364" s="3"/>
      <c r="G1364" s="3"/>
      <c r="H1364" s="3"/>
      <c r="I1364" s="3"/>
      <c r="J1364" s="3"/>
      <c r="K1364" s="3"/>
      <c r="L1364" s="3"/>
      <c r="M1364" s="3"/>
    </row>
    <row r="1365" ht="14.25" spans="1:13">
      <c r="A1365" s="4" t="s">
        <v>643</v>
      </c>
      <c r="B1365" s="4"/>
      <c r="C1365" s="4"/>
      <c r="D1365" s="4"/>
      <c r="E1365" s="5"/>
      <c r="F1365" s="5"/>
      <c r="G1365" s="5"/>
      <c r="H1365" s="5"/>
      <c r="I1365" s="39" t="s">
        <v>570</v>
      </c>
      <c r="J1365" s="39"/>
      <c r="K1365" s="39"/>
      <c r="L1365" s="39"/>
      <c r="M1365" s="5"/>
    </row>
    <row r="1366" ht="14.25" spans="1:13">
      <c r="A1366" s="6" t="s">
        <v>644</v>
      </c>
      <c r="B1366" s="7" t="s">
        <v>312</v>
      </c>
      <c r="C1366" s="7"/>
      <c r="D1366" s="7" t="s">
        <v>377</v>
      </c>
      <c r="E1366" s="7"/>
      <c r="F1366" s="7"/>
      <c r="G1366" s="7"/>
      <c r="H1366" s="7"/>
      <c r="I1366" s="7"/>
      <c r="J1366" s="7"/>
      <c r="K1366" s="7"/>
      <c r="L1366" s="7"/>
      <c r="M1366" s="7"/>
    </row>
    <row r="1367" ht="14.25" spans="1:13">
      <c r="A1367" s="6"/>
      <c r="B1367" s="7" t="s">
        <v>646</v>
      </c>
      <c r="C1367" s="7"/>
      <c r="D1367" s="7" t="s">
        <v>930</v>
      </c>
      <c r="E1367" s="7"/>
      <c r="F1367" s="7"/>
      <c r="G1367" s="7"/>
      <c r="H1367" s="7"/>
      <c r="I1367" s="7"/>
      <c r="J1367" s="7"/>
      <c r="K1367" s="7"/>
      <c r="L1367" s="7"/>
      <c r="M1367" s="7"/>
    </row>
    <row r="1368" ht="14.25" spans="1:13">
      <c r="A1368" s="6"/>
      <c r="B1368" s="7" t="s">
        <v>648</v>
      </c>
      <c r="C1368" s="7"/>
      <c r="D1368" s="8" t="s">
        <v>649</v>
      </c>
      <c r="E1368" s="8"/>
      <c r="F1368" s="8"/>
      <c r="G1368" s="7" t="s">
        <v>650</v>
      </c>
      <c r="H1368" s="7"/>
      <c r="I1368" s="7"/>
      <c r="J1368" s="7" t="s">
        <v>651</v>
      </c>
      <c r="K1368" s="7"/>
      <c r="L1368" s="7"/>
      <c r="M1368" s="7"/>
    </row>
    <row r="1369" ht="14.25" spans="1:13">
      <c r="A1369" s="6"/>
      <c r="B1369" s="7" t="s">
        <v>652</v>
      </c>
      <c r="C1369" s="7"/>
      <c r="D1369" s="7" t="s">
        <v>701</v>
      </c>
      <c r="E1369" s="7"/>
      <c r="F1369" s="7"/>
      <c r="G1369" s="7" t="s">
        <v>576</v>
      </c>
      <c r="H1369" s="7"/>
      <c r="I1369" s="7"/>
      <c r="J1369" s="7" t="s">
        <v>702</v>
      </c>
      <c r="K1369" s="7"/>
      <c r="L1369" s="7"/>
      <c r="M1369" s="7"/>
    </row>
    <row r="1370" ht="14.25" spans="1:13">
      <c r="A1370" s="6"/>
      <c r="B1370" s="7" t="s">
        <v>574</v>
      </c>
      <c r="C1370" s="7"/>
      <c r="D1370" s="7" t="s">
        <v>575</v>
      </c>
      <c r="E1370" s="7"/>
      <c r="F1370" s="7"/>
      <c r="G1370" s="7" t="s">
        <v>576</v>
      </c>
      <c r="H1370" s="7"/>
      <c r="I1370" s="7"/>
      <c r="J1370" s="7">
        <v>13974053750</v>
      </c>
      <c r="K1370" s="7"/>
      <c r="L1370" s="7"/>
      <c r="M1370" s="7"/>
    </row>
    <row r="1371" ht="14.25" spans="1:13">
      <c r="A1371" s="6"/>
      <c r="B1371" s="7" t="s">
        <v>656</v>
      </c>
      <c r="C1371" s="7"/>
      <c r="D1371" s="8" t="s">
        <v>703</v>
      </c>
      <c r="E1371" s="8"/>
      <c r="F1371" s="8"/>
      <c r="G1371" s="8"/>
      <c r="H1371" s="8"/>
      <c r="I1371" s="8"/>
      <c r="J1371" s="8"/>
      <c r="K1371" s="8"/>
      <c r="L1371" s="8"/>
      <c r="M1371" s="8"/>
    </row>
    <row r="1372" ht="14.25" spans="1:13">
      <c r="A1372" s="6"/>
      <c r="B1372" s="7" t="s">
        <v>658</v>
      </c>
      <c r="C1372" s="7"/>
      <c r="D1372" s="8" t="s">
        <v>931</v>
      </c>
      <c r="E1372" s="8"/>
      <c r="F1372" s="8"/>
      <c r="G1372" s="8"/>
      <c r="H1372" s="8"/>
      <c r="I1372" s="8"/>
      <c r="J1372" s="8"/>
      <c r="K1372" s="8"/>
      <c r="L1372" s="8"/>
      <c r="M1372" s="8"/>
    </row>
    <row r="1373" ht="14.25" spans="1:13">
      <c r="A1373" s="6"/>
      <c r="B1373" s="7" t="s">
        <v>659</v>
      </c>
      <c r="C1373" s="7"/>
      <c r="D1373" s="8" t="s">
        <v>932</v>
      </c>
      <c r="E1373" s="8"/>
      <c r="F1373" s="8"/>
      <c r="G1373" s="8"/>
      <c r="H1373" s="8"/>
      <c r="I1373" s="8"/>
      <c r="J1373" s="8"/>
      <c r="K1373" s="8"/>
      <c r="L1373" s="8"/>
      <c r="M1373" s="8"/>
    </row>
    <row r="1374" ht="14.25" spans="1:13">
      <c r="A1374" s="6"/>
      <c r="B1374" s="7" t="s">
        <v>662</v>
      </c>
      <c r="C1374" s="7"/>
      <c r="D1374" s="11" t="s">
        <v>663</v>
      </c>
      <c r="E1374" s="11"/>
      <c r="F1374" s="11" t="s">
        <v>664</v>
      </c>
      <c r="G1374" s="11"/>
      <c r="H1374" s="11"/>
      <c r="I1374" s="11"/>
      <c r="J1374" s="11" t="s">
        <v>665</v>
      </c>
      <c r="K1374" s="11"/>
      <c r="L1374" s="11"/>
      <c r="M1374" s="11"/>
    </row>
    <row r="1375" ht="14.25" spans="1:13">
      <c r="A1375" s="6"/>
      <c r="B1375" s="7"/>
      <c r="C1375" s="7"/>
      <c r="D1375" s="7" t="s">
        <v>666</v>
      </c>
      <c r="E1375" s="7"/>
      <c r="F1375" s="7">
        <v>1</v>
      </c>
      <c r="G1375" s="7"/>
      <c r="H1375" s="7"/>
      <c r="I1375" s="7"/>
      <c r="J1375" s="7">
        <v>1</v>
      </c>
      <c r="K1375" s="7"/>
      <c r="L1375" s="7"/>
      <c r="M1375" s="7"/>
    </row>
    <row r="1376" ht="14.25" spans="1:13">
      <c r="A1376" s="6"/>
      <c r="B1376" s="7"/>
      <c r="C1376" s="7"/>
      <c r="D1376" s="7" t="s">
        <v>667</v>
      </c>
      <c r="E1376" s="7"/>
      <c r="F1376" s="7"/>
      <c r="G1376" s="7"/>
      <c r="H1376" s="7"/>
      <c r="I1376" s="7"/>
      <c r="J1376" s="7"/>
      <c r="K1376" s="7"/>
      <c r="L1376" s="7"/>
      <c r="M1376" s="7"/>
    </row>
    <row r="1377" ht="14.25" spans="1:13">
      <c r="A1377" s="6"/>
      <c r="B1377" s="7"/>
      <c r="C1377" s="7"/>
      <c r="D1377" s="7" t="s">
        <v>668</v>
      </c>
      <c r="E1377" s="7"/>
      <c r="F1377" s="7"/>
      <c r="G1377" s="7"/>
      <c r="H1377" s="7"/>
      <c r="I1377" s="7"/>
      <c r="J1377" s="7"/>
      <c r="K1377" s="7"/>
      <c r="L1377" s="7"/>
      <c r="M1377" s="7"/>
    </row>
    <row r="1378" ht="14.25" spans="1:13">
      <c r="A1378" s="6"/>
      <c r="B1378" s="7"/>
      <c r="C1378" s="7"/>
      <c r="D1378" s="7" t="s">
        <v>669</v>
      </c>
      <c r="E1378" s="7"/>
      <c r="F1378" s="7"/>
      <c r="G1378" s="7"/>
      <c r="H1378" s="7"/>
      <c r="I1378" s="7"/>
      <c r="J1378" s="7"/>
      <c r="K1378" s="7"/>
      <c r="L1378" s="7"/>
      <c r="M1378" s="7"/>
    </row>
    <row r="1379" ht="14.25" spans="1:13">
      <c r="A1379" s="6"/>
      <c r="B1379" s="7"/>
      <c r="C1379" s="7"/>
      <c r="D1379" s="7" t="s">
        <v>670</v>
      </c>
      <c r="E1379" s="7"/>
      <c r="F1379" s="7"/>
      <c r="G1379" s="7"/>
      <c r="H1379" s="7"/>
      <c r="I1379" s="7"/>
      <c r="J1379" s="7"/>
      <c r="K1379" s="7"/>
      <c r="L1379" s="7"/>
      <c r="M1379" s="7"/>
    </row>
    <row r="1380" ht="14.25" spans="1:13">
      <c r="A1380" s="6"/>
      <c r="B1380" s="7" t="s">
        <v>671</v>
      </c>
      <c r="C1380" s="7"/>
      <c r="D1380" s="7" t="s">
        <v>663</v>
      </c>
      <c r="E1380" s="7"/>
      <c r="F1380" s="12" t="s">
        <v>672</v>
      </c>
      <c r="G1380" s="12"/>
      <c r="H1380" s="12"/>
      <c r="I1380" s="12" t="s">
        <v>673</v>
      </c>
      <c r="J1380" s="12"/>
      <c r="K1380" s="12"/>
      <c r="L1380" s="12" t="s">
        <v>674</v>
      </c>
      <c r="M1380" s="12"/>
    </row>
    <row r="1381" ht="14.25" spans="1:13">
      <c r="A1381" s="6"/>
      <c r="B1381" s="7"/>
      <c r="C1381" s="7"/>
      <c r="D1381" s="7" t="s">
        <v>666</v>
      </c>
      <c r="E1381" s="7"/>
      <c r="F1381" s="8">
        <v>1</v>
      </c>
      <c r="G1381" s="8"/>
      <c r="H1381" s="8"/>
      <c r="I1381" s="8">
        <v>1</v>
      </c>
      <c r="J1381" s="8"/>
      <c r="K1381" s="8"/>
      <c r="L1381" s="8" t="s">
        <v>675</v>
      </c>
      <c r="M1381" s="8"/>
    </row>
    <row r="1382" ht="14.25" spans="1:13">
      <c r="A1382" s="6"/>
      <c r="B1382" s="7"/>
      <c r="C1382" s="7"/>
      <c r="D1382" s="7"/>
      <c r="E1382" s="7"/>
      <c r="F1382" s="7"/>
      <c r="G1382" s="7"/>
      <c r="H1382" s="7"/>
      <c r="I1382" s="7"/>
      <c r="J1382" s="7"/>
      <c r="K1382" s="7"/>
      <c r="L1382" s="7"/>
      <c r="M1382" s="7"/>
    </row>
    <row r="1383" ht="14.25" spans="1:13">
      <c r="A1383" s="6"/>
      <c r="B1383" s="7"/>
      <c r="C1383" s="14" t="s">
        <v>677</v>
      </c>
      <c r="D1383" s="14"/>
      <c r="E1383" s="14"/>
      <c r="F1383" s="14"/>
      <c r="G1383" s="14"/>
      <c r="H1383" s="11" t="s">
        <v>678</v>
      </c>
      <c r="I1383" s="11"/>
      <c r="J1383" s="11"/>
      <c r="K1383" s="11" t="s">
        <v>679</v>
      </c>
      <c r="L1383" s="11"/>
      <c r="M1383" s="11"/>
    </row>
    <row r="1384" ht="14.25" spans="1:13">
      <c r="A1384" s="6"/>
      <c r="B1384" s="7"/>
      <c r="C1384" s="15" t="s">
        <v>377</v>
      </c>
      <c r="D1384" s="15"/>
      <c r="E1384" s="15"/>
      <c r="F1384" s="15"/>
      <c r="G1384" s="15"/>
      <c r="H1384" s="7">
        <v>2022.1</v>
      </c>
      <c r="I1384" s="7"/>
      <c r="J1384" s="7"/>
      <c r="K1384" s="7">
        <v>2022.12</v>
      </c>
      <c r="L1384" s="7"/>
      <c r="M1384" s="7"/>
    </row>
    <row r="1385" ht="28.5" spans="1:13">
      <c r="A1385" s="6"/>
      <c r="B1385" s="16" t="s">
        <v>682</v>
      </c>
      <c r="C1385" s="8" t="s">
        <v>706</v>
      </c>
      <c r="D1385" s="8"/>
      <c r="E1385" s="8"/>
      <c r="F1385" s="8"/>
      <c r="G1385" s="8"/>
      <c r="H1385" s="8"/>
      <c r="I1385" s="8"/>
      <c r="J1385" s="8"/>
      <c r="K1385" s="8"/>
      <c r="L1385" s="8"/>
      <c r="M1385" s="8"/>
    </row>
    <row r="1386" ht="28.5" spans="1:13">
      <c r="A1386" s="6"/>
      <c r="B1386" s="16" t="s">
        <v>684</v>
      </c>
      <c r="C1386" s="8" t="s">
        <v>707</v>
      </c>
      <c r="D1386" s="8"/>
      <c r="E1386" s="8"/>
      <c r="F1386" s="8"/>
      <c r="G1386" s="8"/>
      <c r="H1386" s="8"/>
      <c r="I1386" s="8"/>
      <c r="J1386" s="8"/>
      <c r="K1386" s="8"/>
      <c r="L1386" s="8"/>
      <c r="M1386" s="8"/>
    </row>
    <row r="1387" ht="14.25" spans="1:13">
      <c r="A1387" s="6"/>
      <c r="B1387" s="7" t="s">
        <v>685</v>
      </c>
      <c r="C1387" s="7" t="s">
        <v>594</v>
      </c>
      <c r="D1387" s="7"/>
      <c r="E1387" s="7" t="s">
        <v>595</v>
      </c>
      <c r="F1387" s="7"/>
      <c r="G1387" s="7"/>
      <c r="H1387" s="7" t="s">
        <v>596</v>
      </c>
      <c r="I1387" s="7"/>
      <c r="J1387" s="7"/>
      <c r="K1387" s="7"/>
      <c r="L1387" s="7" t="s">
        <v>597</v>
      </c>
      <c r="M1387" s="7"/>
    </row>
    <row r="1388" ht="14.25" spans="1:13">
      <c r="A1388" s="6"/>
      <c r="B1388" s="7"/>
      <c r="C1388" s="7" t="s">
        <v>686</v>
      </c>
      <c r="D1388" s="7"/>
      <c r="E1388" s="7" t="s">
        <v>599</v>
      </c>
      <c r="F1388" s="7"/>
      <c r="G1388" s="7"/>
      <c r="H1388" s="8" t="s">
        <v>708</v>
      </c>
      <c r="I1388" s="8"/>
      <c r="J1388" s="8"/>
      <c r="K1388" s="8"/>
      <c r="L1388" s="41">
        <v>2</v>
      </c>
      <c r="M1388" s="62"/>
    </row>
    <row r="1389" ht="14.25" spans="1:13">
      <c r="A1389" s="6"/>
      <c r="B1389" s="7"/>
      <c r="C1389" s="7"/>
      <c r="D1389" s="7"/>
      <c r="E1389" s="17"/>
      <c r="F1389" s="17"/>
      <c r="G1389" s="17"/>
      <c r="H1389" s="8" t="s">
        <v>709</v>
      </c>
      <c r="I1389" s="8"/>
      <c r="J1389" s="8"/>
      <c r="K1389" s="8"/>
      <c r="L1389" s="41" t="s">
        <v>935</v>
      </c>
      <c r="M1389" s="62"/>
    </row>
    <row r="1390" ht="14.25" spans="1:13">
      <c r="A1390" s="6"/>
      <c r="B1390" s="7"/>
      <c r="C1390" s="7"/>
      <c r="D1390" s="7"/>
      <c r="E1390" s="7" t="s">
        <v>608</v>
      </c>
      <c r="F1390" s="7"/>
      <c r="G1390" s="7"/>
      <c r="H1390" s="8" t="s">
        <v>711</v>
      </c>
      <c r="I1390" s="8"/>
      <c r="J1390" s="8"/>
      <c r="K1390" s="8"/>
      <c r="L1390" s="43"/>
      <c r="M1390" s="62"/>
    </row>
    <row r="1391" ht="14.25" spans="1:13">
      <c r="A1391" s="6"/>
      <c r="B1391" s="7"/>
      <c r="C1391" s="7"/>
      <c r="D1391" s="7"/>
      <c r="E1391" s="7" t="s">
        <v>613</v>
      </c>
      <c r="F1391" s="7"/>
      <c r="G1391" s="7"/>
      <c r="H1391" s="8" t="s">
        <v>712</v>
      </c>
      <c r="I1391" s="8"/>
      <c r="J1391" s="8"/>
      <c r="K1391" s="8"/>
      <c r="L1391" s="43">
        <v>1</v>
      </c>
      <c r="M1391" s="62"/>
    </row>
    <row r="1392" ht="14.25" spans="1:13">
      <c r="A1392" s="6"/>
      <c r="B1392" s="7"/>
      <c r="C1392" s="7"/>
      <c r="D1392" s="7"/>
      <c r="E1392" s="7" t="s">
        <v>615</v>
      </c>
      <c r="F1392" s="7"/>
      <c r="G1392" s="7"/>
      <c r="H1392" s="8" t="s">
        <v>713</v>
      </c>
      <c r="I1392" s="8"/>
      <c r="J1392" s="8"/>
      <c r="K1392" s="8"/>
      <c r="L1392" s="41" t="s">
        <v>935</v>
      </c>
      <c r="M1392" s="62"/>
    </row>
    <row r="1393" ht="14.25" spans="1:13">
      <c r="A1393" s="6"/>
      <c r="B1393" s="7"/>
      <c r="C1393" s="7" t="s">
        <v>686</v>
      </c>
      <c r="D1393" s="7"/>
      <c r="E1393" s="7" t="s">
        <v>619</v>
      </c>
      <c r="F1393" s="7"/>
      <c r="G1393" s="7"/>
      <c r="H1393" s="8" t="s">
        <v>691</v>
      </c>
      <c r="I1393" s="8"/>
      <c r="J1393" s="8"/>
      <c r="K1393" s="8"/>
      <c r="L1393" s="41" t="s">
        <v>935</v>
      </c>
      <c r="M1393" s="62"/>
    </row>
    <row r="1394" ht="14.25" spans="1:13">
      <c r="A1394" s="6"/>
      <c r="B1394" s="7"/>
      <c r="C1394" s="7"/>
      <c r="D1394" s="7"/>
      <c r="E1394" s="7" t="s">
        <v>621</v>
      </c>
      <c r="F1394" s="7"/>
      <c r="G1394" s="7"/>
      <c r="H1394" s="8" t="s">
        <v>714</v>
      </c>
      <c r="I1394" s="8"/>
      <c r="J1394" s="8"/>
      <c r="K1394" s="8"/>
      <c r="L1394" s="43">
        <v>1</v>
      </c>
      <c r="M1394" s="41"/>
    </row>
    <row r="1395" ht="14.25" spans="1:13">
      <c r="A1395" s="6"/>
      <c r="B1395" s="7"/>
      <c r="C1395" s="7"/>
      <c r="D1395" s="7"/>
      <c r="E1395" s="17"/>
      <c r="F1395" s="17"/>
      <c r="G1395" s="17"/>
      <c r="H1395" s="8" t="s">
        <v>715</v>
      </c>
      <c r="I1395" s="8"/>
      <c r="J1395" s="8"/>
      <c r="K1395" s="42"/>
      <c r="L1395" s="43"/>
      <c r="M1395" s="62"/>
    </row>
    <row r="1396" ht="14.25" spans="1:13">
      <c r="A1396" s="6"/>
      <c r="B1396" s="7"/>
      <c r="C1396" s="7"/>
      <c r="D1396" s="7"/>
      <c r="E1396" s="7" t="s">
        <v>628</v>
      </c>
      <c r="F1396" s="7"/>
      <c r="G1396" s="7"/>
      <c r="H1396" s="8" t="s">
        <v>716</v>
      </c>
      <c r="I1396" s="8"/>
      <c r="J1396" s="8"/>
      <c r="K1396" s="8"/>
      <c r="L1396" s="43">
        <v>1</v>
      </c>
      <c r="M1396" s="41"/>
    </row>
    <row r="1397" ht="14.25" spans="1:13">
      <c r="A1397" s="6"/>
      <c r="B1397" s="7"/>
      <c r="C1397" s="7"/>
      <c r="D1397" s="7"/>
      <c r="E1397" s="7" t="s">
        <v>631</v>
      </c>
      <c r="F1397" s="7"/>
      <c r="G1397" s="7"/>
      <c r="H1397" s="8" t="s">
        <v>717</v>
      </c>
      <c r="I1397" s="8"/>
      <c r="J1397" s="8"/>
      <c r="K1397" s="8"/>
      <c r="L1397" s="41"/>
      <c r="M1397" s="41"/>
    </row>
    <row r="1398" ht="14.25" spans="1:13">
      <c r="A1398" s="6"/>
      <c r="B1398" s="7"/>
      <c r="C1398" s="7"/>
      <c r="D1398" s="7"/>
      <c r="E1398" s="17"/>
      <c r="F1398" s="17"/>
      <c r="G1398" s="17"/>
      <c r="H1398" s="8" t="s">
        <v>718</v>
      </c>
      <c r="I1398" s="8"/>
      <c r="J1398" s="8"/>
      <c r="K1398" s="8"/>
      <c r="L1398" s="41"/>
      <c r="M1398" s="41"/>
    </row>
    <row r="1399" ht="14.25" spans="1:13">
      <c r="A1399" s="6"/>
      <c r="B1399" s="7"/>
      <c r="C1399" s="7"/>
      <c r="D1399" s="7"/>
      <c r="E1399" s="7" t="s">
        <v>633</v>
      </c>
      <c r="F1399" s="7"/>
      <c r="G1399" s="7"/>
      <c r="H1399" s="8" t="s">
        <v>719</v>
      </c>
      <c r="I1399" s="8"/>
      <c r="J1399" s="8"/>
      <c r="K1399" s="8"/>
      <c r="L1399" s="43">
        <v>1</v>
      </c>
      <c r="M1399" s="41"/>
    </row>
    <row r="1400" ht="14.25" spans="1:13">
      <c r="A1400" s="6"/>
      <c r="B1400" s="7"/>
      <c r="C1400" s="7"/>
      <c r="D1400" s="7"/>
      <c r="E1400" s="17"/>
      <c r="F1400" s="17"/>
      <c r="G1400" s="17"/>
      <c r="H1400" s="8" t="s">
        <v>696</v>
      </c>
      <c r="I1400" s="8"/>
      <c r="J1400" s="8"/>
      <c r="K1400" s="8"/>
      <c r="L1400" s="43">
        <v>1</v>
      </c>
      <c r="M1400" s="41"/>
    </row>
    <row r="1401" spans="1:13">
      <c r="A1401"/>
      <c r="B1401"/>
      <c r="C1401"/>
      <c r="D1401"/>
      <c r="E1401"/>
      <c r="F1401"/>
      <c r="G1401"/>
      <c r="H1401"/>
      <c r="I1401"/>
      <c r="J1401"/>
      <c r="K1401"/>
      <c r="L1401"/>
      <c r="M1401"/>
    </row>
    <row r="1402" ht="27" spans="1:13">
      <c r="A1402" s="2" t="s">
        <v>641</v>
      </c>
      <c r="B1402" s="2"/>
      <c r="C1402" s="2"/>
      <c r="D1402" s="2"/>
      <c r="E1402" s="2"/>
      <c r="F1402" s="2"/>
      <c r="G1402" s="2"/>
      <c r="H1402" s="2"/>
      <c r="I1402" s="2"/>
      <c r="J1402" s="2"/>
      <c r="K1402" s="2"/>
      <c r="L1402" s="2"/>
      <c r="M1402" s="2"/>
    </row>
    <row r="1403" ht="20.25" spans="1:13">
      <c r="A1403" s="3" t="s">
        <v>642</v>
      </c>
      <c r="B1403" s="3"/>
      <c r="C1403" s="3"/>
      <c r="D1403" s="3"/>
      <c r="E1403" s="3"/>
      <c r="F1403" s="3"/>
      <c r="G1403" s="3"/>
      <c r="H1403" s="3"/>
      <c r="I1403" s="3"/>
      <c r="J1403" s="3"/>
      <c r="K1403" s="3"/>
      <c r="L1403" s="3"/>
      <c r="M1403" s="3"/>
    </row>
    <row r="1404" ht="14.25" spans="1:13">
      <c r="A1404" s="4" t="s">
        <v>643</v>
      </c>
      <c r="B1404" s="4"/>
      <c r="C1404" s="4"/>
      <c r="D1404" s="4"/>
      <c r="E1404" s="5"/>
      <c r="F1404" s="5"/>
      <c r="G1404" s="5"/>
      <c r="H1404" s="5"/>
      <c r="I1404" s="39" t="s">
        <v>570</v>
      </c>
      <c r="J1404" s="39"/>
      <c r="K1404" s="39"/>
      <c r="L1404" s="39"/>
      <c r="M1404" s="5"/>
    </row>
    <row r="1405" ht="14.25" spans="1:13">
      <c r="A1405" s="6" t="s">
        <v>644</v>
      </c>
      <c r="B1405" s="7" t="s">
        <v>312</v>
      </c>
      <c r="C1405" s="7"/>
      <c r="D1405" s="7" t="s">
        <v>320</v>
      </c>
      <c r="E1405" s="7"/>
      <c r="F1405" s="7"/>
      <c r="G1405" s="7"/>
      <c r="H1405" s="7"/>
      <c r="I1405" s="7"/>
      <c r="J1405" s="7"/>
      <c r="K1405" s="7"/>
      <c r="L1405" s="7"/>
      <c r="M1405" s="7"/>
    </row>
    <row r="1406" ht="14.25" spans="1:13">
      <c r="A1406" s="6"/>
      <c r="B1406" s="7" t="s">
        <v>646</v>
      </c>
      <c r="C1406" s="7"/>
      <c r="D1406" s="7" t="s">
        <v>930</v>
      </c>
      <c r="E1406" s="7"/>
      <c r="F1406" s="7"/>
      <c r="G1406" s="7"/>
      <c r="H1406" s="7"/>
      <c r="I1406" s="7"/>
      <c r="J1406" s="7"/>
      <c r="K1406" s="7"/>
      <c r="L1406" s="7"/>
      <c r="M1406" s="7"/>
    </row>
    <row r="1407" ht="14.25" spans="1:13">
      <c r="A1407" s="6"/>
      <c r="B1407" s="7" t="s">
        <v>648</v>
      </c>
      <c r="C1407" s="7"/>
      <c r="D1407" s="8" t="s">
        <v>649</v>
      </c>
      <c r="E1407" s="8"/>
      <c r="F1407" s="8"/>
      <c r="G1407" s="7" t="s">
        <v>650</v>
      </c>
      <c r="H1407" s="7"/>
      <c r="I1407" s="7"/>
      <c r="J1407" s="7" t="s">
        <v>651</v>
      </c>
      <c r="K1407" s="7"/>
      <c r="L1407" s="7"/>
      <c r="M1407" s="7"/>
    </row>
    <row r="1408" ht="14.25" spans="1:13">
      <c r="A1408" s="6"/>
      <c r="B1408" s="7" t="s">
        <v>652</v>
      </c>
      <c r="C1408" s="7"/>
      <c r="D1408" s="7" t="s">
        <v>701</v>
      </c>
      <c r="E1408" s="7"/>
      <c r="F1408" s="7"/>
      <c r="G1408" s="7" t="s">
        <v>576</v>
      </c>
      <c r="H1408" s="7"/>
      <c r="I1408" s="7"/>
      <c r="J1408" s="7" t="s">
        <v>702</v>
      </c>
      <c r="K1408" s="7"/>
      <c r="L1408" s="7"/>
      <c r="M1408" s="7"/>
    </row>
    <row r="1409" ht="14.25" spans="1:13">
      <c r="A1409" s="6"/>
      <c r="B1409" s="7" t="s">
        <v>574</v>
      </c>
      <c r="C1409" s="7"/>
      <c r="D1409" s="7" t="s">
        <v>575</v>
      </c>
      <c r="E1409" s="7"/>
      <c r="F1409" s="7"/>
      <c r="G1409" s="7" t="s">
        <v>576</v>
      </c>
      <c r="H1409" s="7"/>
      <c r="I1409" s="7"/>
      <c r="J1409" s="7">
        <v>13974053750</v>
      </c>
      <c r="K1409" s="7"/>
      <c r="L1409" s="7"/>
      <c r="M1409" s="7"/>
    </row>
    <row r="1410" ht="14.25" spans="1:13">
      <c r="A1410" s="6"/>
      <c r="B1410" s="7" t="s">
        <v>656</v>
      </c>
      <c r="C1410" s="7"/>
      <c r="D1410" s="8" t="s">
        <v>703</v>
      </c>
      <c r="E1410" s="8"/>
      <c r="F1410" s="8"/>
      <c r="G1410" s="8"/>
      <c r="H1410" s="8"/>
      <c r="I1410" s="8"/>
      <c r="J1410" s="8"/>
      <c r="K1410" s="8"/>
      <c r="L1410" s="8"/>
      <c r="M1410" s="8"/>
    </row>
    <row r="1411" ht="14.25" spans="1:13">
      <c r="A1411" s="6"/>
      <c r="B1411" s="7" t="s">
        <v>658</v>
      </c>
      <c r="C1411" s="7"/>
      <c r="D1411" s="8" t="s">
        <v>931</v>
      </c>
      <c r="E1411" s="8"/>
      <c r="F1411" s="8"/>
      <c r="G1411" s="8"/>
      <c r="H1411" s="8"/>
      <c r="I1411" s="8"/>
      <c r="J1411" s="8"/>
      <c r="K1411" s="8"/>
      <c r="L1411" s="8"/>
      <c r="M1411" s="8"/>
    </row>
    <row r="1412" ht="14.25" spans="1:13">
      <c r="A1412" s="6"/>
      <c r="B1412" s="7" t="s">
        <v>659</v>
      </c>
      <c r="C1412" s="7"/>
      <c r="D1412" s="8" t="s">
        <v>932</v>
      </c>
      <c r="E1412" s="8"/>
      <c r="F1412" s="8"/>
      <c r="G1412" s="8"/>
      <c r="H1412" s="8"/>
      <c r="I1412" s="8"/>
      <c r="J1412" s="8"/>
      <c r="K1412" s="8"/>
      <c r="L1412" s="8"/>
      <c r="M1412" s="8"/>
    </row>
    <row r="1413" ht="14.25" spans="1:13">
      <c r="A1413" s="6"/>
      <c r="B1413" s="7" t="s">
        <v>662</v>
      </c>
      <c r="C1413" s="7"/>
      <c r="D1413" s="11" t="s">
        <v>663</v>
      </c>
      <c r="E1413" s="11"/>
      <c r="F1413" s="11" t="s">
        <v>664</v>
      </c>
      <c r="G1413" s="11"/>
      <c r="H1413" s="11"/>
      <c r="I1413" s="11"/>
      <c r="J1413" s="11" t="s">
        <v>665</v>
      </c>
      <c r="K1413" s="11"/>
      <c r="L1413" s="11"/>
      <c r="M1413" s="11"/>
    </row>
    <row r="1414" ht="14.25" spans="1:13">
      <c r="A1414" s="6"/>
      <c r="B1414" s="7"/>
      <c r="C1414" s="7"/>
      <c r="D1414" s="7" t="s">
        <v>666</v>
      </c>
      <c r="E1414" s="7"/>
      <c r="F1414" s="7">
        <v>3</v>
      </c>
      <c r="G1414" s="7"/>
      <c r="H1414" s="7"/>
      <c r="I1414" s="7"/>
      <c r="J1414" s="7">
        <v>3</v>
      </c>
      <c r="K1414" s="7"/>
      <c r="L1414" s="7"/>
      <c r="M1414" s="7"/>
    </row>
    <row r="1415" ht="14.25" spans="1:13">
      <c r="A1415" s="6"/>
      <c r="B1415" s="7"/>
      <c r="C1415" s="7"/>
      <c r="D1415" s="7" t="s">
        <v>667</v>
      </c>
      <c r="E1415" s="7"/>
      <c r="F1415" s="7"/>
      <c r="G1415" s="7"/>
      <c r="H1415" s="7"/>
      <c r="I1415" s="7"/>
      <c r="J1415" s="7"/>
      <c r="K1415" s="7"/>
      <c r="L1415" s="7"/>
      <c r="M1415" s="7"/>
    </row>
    <row r="1416" ht="14.25" spans="1:13">
      <c r="A1416" s="6"/>
      <c r="B1416" s="7"/>
      <c r="C1416" s="7"/>
      <c r="D1416" s="7" t="s">
        <v>668</v>
      </c>
      <c r="E1416" s="7"/>
      <c r="F1416" s="7"/>
      <c r="G1416" s="7"/>
      <c r="H1416" s="7"/>
      <c r="I1416" s="7"/>
      <c r="J1416" s="7"/>
      <c r="K1416" s="7"/>
      <c r="L1416" s="7"/>
      <c r="M1416" s="7"/>
    </row>
    <row r="1417" ht="14.25" spans="1:13">
      <c r="A1417" s="6"/>
      <c r="B1417" s="7"/>
      <c r="C1417" s="7"/>
      <c r="D1417" s="7" t="s">
        <v>669</v>
      </c>
      <c r="E1417" s="7"/>
      <c r="F1417" s="7"/>
      <c r="G1417" s="7"/>
      <c r="H1417" s="7"/>
      <c r="I1417" s="7"/>
      <c r="J1417" s="7"/>
      <c r="K1417" s="7"/>
      <c r="L1417" s="7"/>
      <c r="M1417" s="7"/>
    </row>
    <row r="1418" ht="14.25" spans="1:13">
      <c r="A1418" s="6"/>
      <c r="B1418" s="7"/>
      <c r="C1418" s="7"/>
      <c r="D1418" s="7" t="s">
        <v>670</v>
      </c>
      <c r="E1418" s="7"/>
      <c r="F1418" s="7"/>
      <c r="G1418" s="7"/>
      <c r="H1418" s="7"/>
      <c r="I1418" s="7"/>
      <c r="J1418" s="7"/>
      <c r="K1418" s="7"/>
      <c r="L1418" s="7"/>
      <c r="M1418" s="7"/>
    </row>
    <row r="1419" ht="14.25" spans="1:13">
      <c r="A1419" s="6"/>
      <c r="B1419" s="7" t="s">
        <v>671</v>
      </c>
      <c r="C1419" s="7"/>
      <c r="D1419" s="7" t="s">
        <v>663</v>
      </c>
      <c r="E1419" s="7"/>
      <c r="F1419" s="12" t="s">
        <v>672</v>
      </c>
      <c r="G1419" s="12"/>
      <c r="H1419" s="12"/>
      <c r="I1419" s="12" t="s">
        <v>673</v>
      </c>
      <c r="J1419" s="12"/>
      <c r="K1419" s="12"/>
      <c r="L1419" s="12" t="s">
        <v>674</v>
      </c>
      <c r="M1419" s="12"/>
    </row>
    <row r="1420" ht="14.25" spans="1:13">
      <c r="A1420" s="6"/>
      <c r="B1420" s="7"/>
      <c r="C1420" s="7"/>
      <c r="D1420" s="7" t="s">
        <v>666</v>
      </c>
      <c r="E1420" s="7"/>
      <c r="F1420" s="8">
        <v>3</v>
      </c>
      <c r="G1420" s="8"/>
      <c r="H1420" s="8"/>
      <c r="I1420" s="8">
        <v>3</v>
      </c>
      <c r="J1420" s="8"/>
      <c r="K1420" s="8"/>
      <c r="L1420" s="8" t="s">
        <v>675</v>
      </c>
      <c r="M1420" s="8"/>
    </row>
    <row r="1421" ht="14.25" spans="1:13">
      <c r="A1421" s="6"/>
      <c r="B1421" s="7"/>
      <c r="C1421" s="7"/>
      <c r="D1421" s="7"/>
      <c r="E1421" s="7"/>
      <c r="F1421" s="7"/>
      <c r="G1421" s="7"/>
      <c r="H1421" s="7"/>
      <c r="I1421" s="7"/>
      <c r="J1421" s="7"/>
      <c r="K1421" s="7"/>
      <c r="L1421" s="7"/>
      <c r="M1421" s="7"/>
    </row>
    <row r="1422" ht="14.25" spans="1:13">
      <c r="A1422" s="6"/>
      <c r="B1422" s="7"/>
      <c r="C1422" s="14" t="s">
        <v>677</v>
      </c>
      <c r="D1422" s="14"/>
      <c r="E1422" s="14"/>
      <c r="F1422" s="14"/>
      <c r="G1422" s="14"/>
      <c r="H1422" s="11" t="s">
        <v>678</v>
      </c>
      <c r="I1422" s="11"/>
      <c r="J1422" s="11"/>
      <c r="K1422" s="11" t="s">
        <v>679</v>
      </c>
      <c r="L1422" s="11"/>
      <c r="M1422" s="11"/>
    </row>
    <row r="1423" ht="14.25" spans="1:13">
      <c r="A1423" s="6"/>
      <c r="B1423" s="7"/>
      <c r="C1423" s="15" t="s">
        <v>320</v>
      </c>
      <c r="D1423" s="15"/>
      <c r="E1423" s="15"/>
      <c r="F1423" s="15"/>
      <c r="G1423" s="15"/>
      <c r="H1423" s="7">
        <v>2022.1</v>
      </c>
      <c r="I1423" s="7"/>
      <c r="J1423" s="7"/>
      <c r="K1423" s="7">
        <v>2022.12</v>
      </c>
      <c r="L1423" s="7"/>
      <c r="M1423" s="7"/>
    </row>
    <row r="1424" ht="28.5" spans="1:13">
      <c r="A1424" s="6"/>
      <c r="B1424" s="16" t="s">
        <v>682</v>
      </c>
      <c r="C1424" s="8" t="s">
        <v>706</v>
      </c>
      <c r="D1424" s="8"/>
      <c r="E1424" s="8"/>
      <c r="F1424" s="8"/>
      <c r="G1424" s="8"/>
      <c r="H1424" s="8"/>
      <c r="I1424" s="8"/>
      <c r="J1424" s="8"/>
      <c r="K1424" s="8"/>
      <c r="L1424" s="8"/>
      <c r="M1424" s="8"/>
    </row>
    <row r="1425" ht="28.5" spans="1:13">
      <c r="A1425" s="6"/>
      <c r="B1425" s="16" t="s">
        <v>684</v>
      </c>
      <c r="C1425" s="8" t="s">
        <v>707</v>
      </c>
      <c r="D1425" s="8"/>
      <c r="E1425" s="8"/>
      <c r="F1425" s="8"/>
      <c r="G1425" s="8"/>
      <c r="H1425" s="8"/>
      <c r="I1425" s="8"/>
      <c r="J1425" s="8"/>
      <c r="K1425" s="8"/>
      <c r="L1425" s="8"/>
      <c r="M1425" s="8"/>
    </row>
    <row r="1426" ht="14.25" spans="1:13">
      <c r="A1426" s="6"/>
      <c r="B1426" s="7" t="s">
        <v>685</v>
      </c>
      <c r="C1426" s="7" t="s">
        <v>594</v>
      </c>
      <c r="D1426" s="7"/>
      <c r="E1426" s="7" t="s">
        <v>595</v>
      </c>
      <c r="F1426" s="7"/>
      <c r="G1426" s="7"/>
      <c r="H1426" s="7" t="s">
        <v>596</v>
      </c>
      <c r="I1426" s="7"/>
      <c r="J1426" s="7"/>
      <c r="K1426" s="7"/>
      <c r="L1426" s="7" t="s">
        <v>597</v>
      </c>
      <c r="M1426" s="7"/>
    </row>
    <row r="1427" ht="14.25" spans="1:13">
      <c r="A1427" s="6"/>
      <c r="B1427" s="7"/>
      <c r="C1427" s="7" t="s">
        <v>686</v>
      </c>
      <c r="D1427" s="7"/>
      <c r="E1427" s="7" t="s">
        <v>599</v>
      </c>
      <c r="F1427" s="7"/>
      <c r="G1427" s="7"/>
      <c r="H1427" s="8" t="s">
        <v>708</v>
      </c>
      <c r="I1427" s="8"/>
      <c r="J1427" s="8"/>
      <c r="K1427" s="8"/>
      <c r="L1427" s="41">
        <v>32</v>
      </c>
      <c r="M1427" s="62"/>
    </row>
    <row r="1428" ht="14.25" spans="1:13">
      <c r="A1428" s="6"/>
      <c r="B1428" s="7"/>
      <c r="C1428" s="7"/>
      <c r="D1428" s="7"/>
      <c r="E1428" s="17"/>
      <c r="F1428" s="17"/>
      <c r="G1428" s="17"/>
      <c r="H1428" s="8" t="s">
        <v>709</v>
      </c>
      <c r="I1428" s="8"/>
      <c r="J1428" s="8"/>
      <c r="K1428" s="8"/>
      <c r="L1428" s="41" t="s">
        <v>926</v>
      </c>
      <c r="M1428" s="62"/>
    </row>
    <row r="1429" ht="14.25" spans="1:13">
      <c r="A1429" s="6"/>
      <c r="B1429" s="7"/>
      <c r="C1429" s="7"/>
      <c r="D1429" s="7"/>
      <c r="E1429" s="7" t="s">
        <v>608</v>
      </c>
      <c r="F1429" s="7"/>
      <c r="G1429" s="7"/>
      <c r="H1429" s="8" t="s">
        <v>711</v>
      </c>
      <c r="I1429" s="8"/>
      <c r="J1429" s="8"/>
      <c r="K1429" s="8"/>
      <c r="L1429" s="43"/>
      <c r="M1429" s="62"/>
    </row>
    <row r="1430" ht="14.25" spans="1:13">
      <c r="A1430" s="6"/>
      <c r="B1430" s="7"/>
      <c r="C1430" s="7"/>
      <c r="D1430" s="7"/>
      <c r="E1430" s="7" t="s">
        <v>613</v>
      </c>
      <c r="F1430" s="7"/>
      <c r="G1430" s="7"/>
      <c r="H1430" s="8" t="s">
        <v>712</v>
      </c>
      <c r="I1430" s="8"/>
      <c r="J1430" s="8"/>
      <c r="K1430" s="8"/>
      <c r="L1430" s="43">
        <v>1</v>
      </c>
      <c r="M1430" s="62"/>
    </row>
    <row r="1431" ht="14.25" spans="1:13">
      <c r="A1431" s="6"/>
      <c r="B1431" s="7"/>
      <c r="C1431" s="7"/>
      <c r="D1431" s="7"/>
      <c r="E1431" s="7" t="s">
        <v>615</v>
      </c>
      <c r="F1431" s="7"/>
      <c r="G1431" s="7"/>
      <c r="H1431" s="8" t="s">
        <v>713</v>
      </c>
      <c r="I1431" s="8"/>
      <c r="J1431" s="8"/>
      <c r="K1431" s="8"/>
      <c r="L1431" s="41" t="s">
        <v>926</v>
      </c>
      <c r="M1431" s="62"/>
    </row>
    <row r="1432" ht="14.25" spans="1:13">
      <c r="A1432" s="6"/>
      <c r="B1432" s="7"/>
      <c r="C1432" s="7" t="s">
        <v>686</v>
      </c>
      <c r="D1432" s="7"/>
      <c r="E1432" s="7" t="s">
        <v>619</v>
      </c>
      <c r="F1432" s="7"/>
      <c r="G1432" s="7"/>
      <c r="H1432" s="8" t="s">
        <v>691</v>
      </c>
      <c r="I1432" s="8"/>
      <c r="J1432" s="8"/>
      <c r="K1432" s="8"/>
      <c r="L1432" s="41" t="s">
        <v>926</v>
      </c>
      <c r="M1432" s="62"/>
    </row>
    <row r="1433" ht="14.25" spans="1:13">
      <c r="A1433" s="6"/>
      <c r="B1433" s="7"/>
      <c r="C1433" s="7"/>
      <c r="D1433" s="7"/>
      <c r="E1433" s="7" t="s">
        <v>621</v>
      </c>
      <c r="F1433" s="7"/>
      <c r="G1433" s="7"/>
      <c r="H1433" s="8" t="s">
        <v>714</v>
      </c>
      <c r="I1433" s="8"/>
      <c r="J1433" s="8"/>
      <c r="K1433" s="8"/>
      <c r="L1433" s="43">
        <v>1</v>
      </c>
      <c r="M1433" s="41"/>
    </row>
    <row r="1434" ht="14.25" spans="1:13">
      <c r="A1434" s="6"/>
      <c r="B1434" s="7"/>
      <c r="C1434" s="7"/>
      <c r="D1434" s="7"/>
      <c r="E1434" s="17"/>
      <c r="F1434" s="17"/>
      <c r="G1434" s="17"/>
      <c r="H1434" s="8" t="s">
        <v>715</v>
      </c>
      <c r="I1434" s="8"/>
      <c r="J1434" s="8"/>
      <c r="K1434" s="42"/>
      <c r="L1434" s="43"/>
      <c r="M1434" s="62"/>
    </row>
    <row r="1435" ht="14.25" spans="1:13">
      <c r="A1435" s="6"/>
      <c r="B1435" s="7"/>
      <c r="C1435" s="7"/>
      <c r="D1435" s="7"/>
      <c r="E1435" s="7" t="s">
        <v>628</v>
      </c>
      <c r="F1435" s="7"/>
      <c r="G1435" s="7"/>
      <c r="H1435" s="8" t="s">
        <v>716</v>
      </c>
      <c r="I1435" s="8"/>
      <c r="J1435" s="8"/>
      <c r="K1435" s="8"/>
      <c r="L1435" s="43">
        <v>1</v>
      </c>
      <c r="M1435" s="41"/>
    </row>
    <row r="1436" ht="14.25" spans="1:13">
      <c r="A1436" s="6"/>
      <c r="B1436" s="7"/>
      <c r="C1436" s="7"/>
      <c r="D1436" s="7"/>
      <c r="E1436" s="7" t="s">
        <v>631</v>
      </c>
      <c r="F1436" s="7"/>
      <c r="G1436" s="7"/>
      <c r="H1436" s="8" t="s">
        <v>717</v>
      </c>
      <c r="I1436" s="8"/>
      <c r="J1436" s="8"/>
      <c r="K1436" s="8"/>
      <c r="L1436" s="41"/>
      <c r="M1436" s="41"/>
    </row>
    <row r="1437" ht="14.25" spans="1:13">
      <c r="A1437" s="6"/>
      <c r="B1437" s="7"/>
      <c r="C1437" s="7"/>
      <c r="D1437" s="7"/>
      <c r="E1437" s="17"/>
      <c r="F1437" s="17"/>
      <c r="G1437" s="17"/>
      <c r="H1437" s="8" t="s">
        <v>718</v>
      </c>
      <c r="I1437" s="8"/>
      <c r="J1437" s="8"/>
      <c r="K1437" s="8"/>
      <c r="L1437" s="41"/>
      <c r="M1437" s="41"/>
    </row>
    <row r="1438" ht="14.25" spans="1:13">
      <c r="A1438" s="6"/>
      <c r="B1438" s="7"/>
      <c r="C1438" s="7"/>
      <c r="D1438" s="7"/>
      <c r="E1438" s="7" t="s">
        <v>633</v>
      </c>
      <c r="F1438" s="7"/>
      <c r="G1438" s="7"/>
      <c r="H1438" s="8" t="s">
        <v>719</v>
      </c>
      <c r="I1438" s="8"/>
      <c r="J1438" s="8"/>
      <c r="K1438" s="8"/>
      <c r="L1438" s="43">
        <v>1</v>
      </c>
      <c r="M1438" s="41"/>
    </row>
    <row r="1439" ht="14.25" spans="1:13">
      <c r="A1439" s="6"/>
      <c r="B1439" s="7"/>
      <c r="C1439" s="7"/>
      <c r="D1439" s="7"/>
      <c r="E1439" s="17"/>
      <c r="F1439" s="17"/>
      <c r="G1439" s="17"/>
      <c r="H1439" s="8" t="s">
        <v>696</v>
      </c>
      <c r="I1439" s="8"/>
      <c r="J1439" s="8"/>
      <c r="K1439" s="8"/>
      <c r="L1439" s="43">
        <v>1</v>
      </c>
      <c r="M1439" s="41"/>
    </row>
    <row r="1440" spans="1:13">
      <c r="A1440"/>
      <c r="B1440"/>
      <c r="C1440"/>
      <c r="D1440"/>
      <c r="E1440"/>
      <c r="F1440"/>
      <c r="G1440"/>
      <c r="H1440"/>
      <c r="I1440"/>
      <c r="J1440"/>
      <c r="K1440"/>
      <c r="L1440"/>
      <c r="M1440"/>
    </row>
    <row r="1441" ht="27" spans="1:13">
      <c r="A1441" s="2" t="s">
        <v>641</v>
      </c>
      <c r="B1441" s="2"/>
      <c r="C1441" s="2"/>
      <c r="D1441" s="2"/>
      <c r="E1441" s="2"/>
      <c r="F1441" s="2"/>
      <c r="G1441" s="2"/>
      <c r="H1441" s="2"/>
      <c r="I1441" s="2"/>
      <c r="J1441" s="2"/>
      <c r="K1441" s="2"/>
      <c r="L1441" s="2"/>
      <c r="M1441" s="2"/>
    </row>
    <row r="1442" ht="20.25" spans="1:13">
      <c r="A1442" s="3" t="s">
        <v>642</v>
      </c>
      <c r="B1442" s="3"/>
      <c r="C1442" s="3"/>
      <c r="D1442" s="3"/>
      <c r="E1442" s="3"/>
      <c r="F1442" s="3"/>
      <c r="G1442" s="3"/>
      <c r="H1442" s="3"/>
      <c r="I1442" s="3"/>
      <c r="J1442" s="3"/>
      <c r="K1442" s="3"/>
      <c r="L1442" s="3"/>
      <c r="M1442" s="3"/>
    </row>
    <row r="1443" ht="14.25" spans="1:13">
      <c r="A1443" s="4" t="s">
        <v>643</v>
      </c>
      <c r="B1443" s="4"/>
      <c r="C1443" s="4"/>
      <c r="D1443" s="4"/>
      <c r="E1443" s="5"/>
      <c r="F1443" s="5"/>
      <c r="G1443" s="5"/>
      <c r="H1443" s="5"/>
      <c r="I1443" s="39" t="s">
        <v>570</v>
      </c>
      <c r="J1443" s="39"/>
      <c r="K1443" s="39"/>
      <c r="L1443" s="39"/>
      <c r="M1443" s="5"/>
    </row>
    <row r="1444" ht="14.25" spans="1:13">
      <c r="A1444" s="6" t="s">
        <v>644</v>
      </c>
      <c r="B1444" s="7" t="s">
        <v>312</v>
      </c>
      <c r="C1444" s="7"/>
      <c r="D1444" s="7" t="s">
        <v>357</v>
      </c>
      <c r="E1444" s="7"/>
      <c r="F1444" s="7"/>
      <c r="G1444" s="7"/>
      <c r="H1444" s="7"/>
      <c r="I1444" s="7"/>
      <c r="J1444" s="7"/>
      <c r="K1444" s="7"/>
      <c r="L1444" s="7"/>
      <c r="M1444" s="7"/>
    </row>
    <row r="1445" ht="14.25" spans="1:13">
      <c r="A1445" s="6"/>
      <c r="B1445" s="7" t="s">
        <v>646</v>
      </c>
      <c r="C1445" s="7"/>
      <c r="D1445" s="7" t="s">
        <v>930</v>
      </c>
      <c r="E1445" s="7"/>
      <c r="F1445" s="7"/>
      <c r="G1445" s="7"/>
      <c r="H1445" s="7"/>
      <c r="I1445" s="7"/>
      <c r="J1445" s="7"/>
      <c r="K1445" s="7"/>
      <c r="L1445" s="7"/>
      <c r="M1445" s="7"/>
    </row>
    <row r="1446" ht="14.25" spans="1:13">
      <c r="A1446" s="6"/>
      <c r="B1446" s="7" t="s">
        <v>648</v>
      </c>
      <c r="C1446" s="7"/>
      <c r="D1446" s="8" t="s">
        <v>649</v>
      </c>
      <c r="E1446" s="8"/>
      <c r="F1446" s="8"/>
      <c r="G1446" s="7" t="s">
        <v>650</v>
      </c>
      <c r="H1446" s="7"/>
      <c r="I1446" s="7"/>
      <c r="J1446" s="7" t="s">
        <v>651</v>
      </c>
      <c r="K1446" s="7"/>
      <c r="L1446" s="7"/>
      <c r="M1446" s="7"/>
    </row>
    <row r="1447" ht="14.25" spans="1:13">
      <c r="A1447" s="6"/>
      <c r="B1447" s="7" t="s">
        <v>652</v>
      </c>
      <c r="C1447" s="7"/>
      <c r="D1447" s="7" t="s">
        <v>701</v>
      </c>
      <c r="E1447" s="7"/>
      <c r="F1447" s="7"/>
      <c r="G1447" s="7" t="s">
        <v>576</v>
      </c>
      <c r="H1447" s="7"/>
      <c r="I1447" s="7"/>
      <c r="J1447" s="7" t="s">
        <v>702</v>
      </c>
      <c r="K1447" s="7"/>
      <c r="L1447" s="7"/>
      <c r="M1447" s="7"/>
    </row>
    <row r="1448" ht="14.25" spans="1:13">
      <c r="A1448" s="6"/>
      <c r="B1448" s="7" t="s">
        <v>574</v>
      </c>
      <c r="C1448" s="7"/>
      <c r="D1448" s="7" t="s">
        <v>575</v>
      </c>
      <c r="E1448" s="7"/>
      <c r="F1448" s="7"/>
      <c r="G1448" s="7" t="s">
        <v>576</v>
      </c>
      <c r="H1448" s="7"/>
      <c r="I1448" s="7"/>
      <c r="J1448" s="7">
        <v>13974053750</v>
      </c>
      <c r="K1448" s="7"/>
      <c r="L1448" s="7"/>
      <c r="M1448" s="7"/>
    </row>
    <row r="1449" ht="14.25" spans="1:13">
      <c r="A1449" s="6"/>
      <c r="B1449" s="7" t="s">
        <v>656</v>
      </c>
      <c r="C1449" s="7"/>
      <c r="D1449" s="8" t="s">
        <v>703</v>
      </c>
      <c r="E1449" s="8"/>
      <c r="F1449" s="8"/>
      <c r="G1449" s="8"/>
      <c r="H1449" s="8"/>
      <c r="I1449" s="8"/>
      <c r="J1449" s="8"/>
      <c r="K1449" s="8"/>
      <c r="L1449" s="8"/>
      <c r="M1449" s="8"/>
    </row>
    <row r="1450" ht="14.25" spans="1:13">
      <c r="A1450" s="6"/>
      <c r="B1450" s="7" t="s">
        <v>658</v>
      </c>
      <c r="C1450" s="7"/>
      <c r="D1450" s="8" t="s">
        <v>931</v>
      </c>
      <c r="E1450" s="8"/>
      <c r="F1450" s="8"/>
      <c r="G1450" s="8"/>
      <c r="H1450" s="8"/>
      <c r="I1450" s="8"/>
      <c r="J1450" s="8"/>
      <c r="K1450" s="8"/>
      <c r="L1450" s="8"/>
      <c r="M1450" s="8"/>
    </row>
    <row r="1451" ht="14.25" spans="1:13">
      <c r="A1451" s="6"/>
      <c r="B1451" s="7" t="s">
        <v>659</v>
      </c>
      <c r="C1451" s="7"/>
      <c r="D1451" s="8" t="s">
        <v>932</v>
      </c>
      <c r="E1451" s="8"/>
      <c r="F1451" s="8"/>
      <c r="G1451" s="8"/>
      <c r="H1451" s="8"/>
      <c r="I1451" s="8"/>
      <c r="J1451" s="8"/>
      <c r="K1451" s="8"/>
      <c r="L1451" s="8"/>
      <c r="M1451" s="8"/>
    </row>
    <row r="1452" ht="14.25" spans="1:13">
      <c r="A1452" s="6"/>
      <c r="B1452" s="7" t="s">
        <v>662</v>
      </c>
      <c r="C1452" s="7"/>
      <c r="D1452" s="11" t="s">
        <v>663</v>
      </c>
      <c r="E1452" s="11"/>
      <c r="F1452" s="11" t="s">
        <v>664</v>
      </c>
      <c r="G1452" s="11"/>
      <c r="H1452" s="11"/>
      <c r="I1452" s="11"/>
      <c r="J1452" s="11" t="s">
        <v>665</v>
      </c>
      <c r="K1452" s="11"/>
      <c r="L1452" s="11"/>
      <c r="M1452" s="11"/>
    </row>
    <row r="1453" ht="14.25" spans="1:13">
      <c r="A1453" s="6"/>
      <c r="B1453" s="7"/>
      <c r="C1453" s="7"/>
      <c r="D1453" s="7" t="s">
        <v>666</v>
      </c>
      <c r="E1453" s="7"/>
      <c r="F1453" s="7">
        <v>2</v>
      </c>
      <c r="G1453" s="7"/>
      <c r="H1453" s="7"/>
      <c r="I1453" s="7"/>
      <c r="J1453" s="7">
        <v>2</v>
      </c>
      <c r="K1453" s="7"/>
      <c r="L1453" s="7"/>
      <c r="M1453" s="7"/>
    </row>
    <row r="1454" ht="14.25" spans="1:13">
      <c r="A1454" s="6"/>
      <c r="B1454" s="7"/>
      <c r="C1454" s="7"/>
      <c r="D1454" s="7" t="s">
        <v>667</v>
      </c>
      <c r="E1454" s="7"/>
      <c r="F1454" s="7"/>
      <c r="G1454" s="7"/>
      <c r="H1454" s="7"/>
      <c r="I1454" s="7"/>
      <c r="J1454" s="7"/>
      <c r="K1454" s="7"/>
      <c r="L1454" s="7"/>
      <c r="M1454" s="7"/>
    </row>
    <row r="1455" ht="14.25" spans="1:13">
      <c r="A1455" s="6"/>
      <c r="B1455" s="7"/>
      <c r="C1455" s="7"/>
      <c r="D1455" s="7" t="s">
        <v>668</v>
      </c>
      <c r="E1455" s="7"/>
      <c r="F1455" s="7"/>
      <c r="G1455" s="7"/>
      <c r="H1455" s="7"/>
      <c r="I1455" s="7"/>
      <c r="J1455" s="7"/>
      <c r="K1455" s="7"/>
      <c r="L1455" s="7"/>
      <c r="M1455" s="7"/>
    </row>
    <row r="1456" ht="14.25" spans="1:13">
      <c r="A1456" s="6"/>
      <c r="B1456" s="7"/>
      <c r="C1456" s="7"/>
      <c r="D1456" s="7" t="s">
        <v>669</v>
      </c>
      <c r="E1456" s="7"/>
      <c r="F1456" s="7"/>
      <c r="G1456" s="7"/>
      <c r="H1456" s="7"/>
      <c r="I1456" s="7"/>
      <c r="J1456" s="7"/>
      <c r="K1456" s="7"/>
      <c r="L1456" s="7"/>
      <c r="M1456" s="7"/>
    </row>
    <row r="1457" ht="14.25" spans="1:13">
      <c r="A1457" s="6"/>
      <c r="B1457" s="7"/>
      <c r="C1457" s="7"/>
      <c r="D1457" s="7" t="s">
        <v>670</v>
      </c>
      <c r="E1457" s="7"/>
      <c r="F1457" s="7"/>
      <c r="G1457" s="7"/>
      <c r="H1457" s="7"/>
      <c r="I1457" s="7"/>
      <c r="J1457" s="7"/>
      <c r="K1457" s="7"/>
      <c r="L1457" s="7"/>
      <c r="M1457" s="7"/>
    </row>
    <row r="1458" ht="14.25" spans="1:13">
      <c r="A1458" s="6"/>
      <c r="B1458" s="7" t="s">
        <v>671</v>
      </c>
      <c r="C1458" s="7"/>
      <c r="D1458" s="7" t="s">
        <v>663</v>
      </c>
      <c r="E1458" s="7"/>
      <c r="F1458" s="12" t="s">
        <v>672</v>
      </c>
      <c r="G1458" s="12"/>
      <c r="H1458" s="12"/>
      <c r="I1458" s="12" t="s">
        <v>673</v>
      </c>
      <c r="J1458" s="12"/>
      <c r="K1458" s="12"/>
      <c r="L1458" s="12" t="s">
        <v>674</v>
      </c>
      <c r="M1458" s="12"/>
    </row>
    <row r="1459" ht="14.25" spans="1:13">
      <c r="A1459" s="6"/>
      <c r="B1459" s="7"/>
      <c r="C1459" s="7"/>
      <c r="D1459" s="7" t="s">
        <v>666</v>
      </c>
      <c r="E1459" s="7"/>
      <c r="F1459" s="8">
        <v>2</v>
      </c>
      <c r="G1459" s="8"/>
      <c r="H1459" s="8"/>
      <c r="I1459" s="8">
        <v>2</v>
      </c>
      <c r="J1459" s="8"/>
      <c r="K1459" s="8"/>
      <c r="L1459" s="8" t="s">
        <v>675</v>
      </c>
      <c r="M1459" s="8"/>
    </row>
    <row r="1460" ht="14.25" spans="1:13">
      <c r="A1460" s="6"/>
      <c r="B1460" s="7"/>
      <c r="C1460" s="7"/>
      <c r="D1460" s="7"/>
      <c r="E1460" s="7"/>
      <c r="F1460" s="7"/>
      <c r="G1460" s="7"/>
      <c r="H1460" s="7"/>
      <c r="I1460" s="7"/>
      <c r="J1460" s="7"/>
      <c r="K1460" s="7"/>
      <c r="L1460" s="7"/>
      <c r="M1460" s="7"/>
    </row>
    <row r="1461" ht="14.25" spans="1:13">
      <c r="A1461" s="6"/>
      <c r="B1461" s="7"/>
      <c r="C1461" s="14" t="s">
        <v>677</v>
      </c>
      <c r="D1461" s="14"/>
      <c r="E1461" s="14"/>
      <c r="F1461" s="14"/>
      <c r="G1461" s="14"/>
      <c r="H1461" s="11" t="s">
        <v>678</v>
      </c>
      <c r="I1461" s="11"/>
      <c r="J1461" s="11"/>
      <c r="K1461" s="11" t="s">
        <v>679</v>
      </c>
      <c r="L1461" s="11"/>
      <c r="M1461" s="11"/>
    </row>
    <row r="1462" ht="14.25" spans="1:13">
      <c r="A1462" s="6"/>
      <c r="B1462" s="7"/>
      <c r="C1462" s="15" t="s">
        <v>357</v>
      </c>
      <c r="D1462" s="15"/>
      <c r="E1462" s="15"/>
      <c r="F1462" s="15"/>
      <c r="G1462" s="15"/>
      <c r="H1462" s="7">
        <v>2022.1</v>
      </c>
      <c r="I1462" s="7"/>
      <c r="J1462" s="7"/>
      <c r="K1462" s="7">
        <v>2022.12</v>
      </c>
      <c r="L1462" s="7"/>
      <c r="M1462" s="7"/>
    </row>
    <row r="1463" ht="28.5" spans="1:13">
      <c r="A1463" s="6"/>
      <c r="B1463" s="16" t="s">
        <v>682</v>
      </c>
      <c r="C1463" s="8" t="s">
        <v>706</v>
      </c>
      <c r="D1463" s="8"/>
      <c r="E1463" s="8"/>
      <c r="F1463" s="8"/>
      <c r="G1463" s="8"/>
      <c r="H1463" s="8"/>
      <c r="I1463" s="8"/>
      <c r="J1463" s="8"/>
      <c r="K1463" s="8"/>
      <c r="L1463" s="8"/>
      <c r="M1463" s="8"/>
    </row>
    <row r="1464" ht="28.5" spans="1:13">
      <c r="A1464" s="6"/>
      <c r="B1464" s="16" t="s">
        <v>684</v>
      </c>
      <c r="C1464" s="8" t="s">
        <v>707</v>
      </c>
      <c r="D1464" s="8"/>
      <c r="E1464" s="8"/>
      <c r="F1464" s="8"/>
      <c r="G1464" s="8"/>
      <c r="H1464" s="8"/>
      <c r="I1464" s="8"/>
      <c r="J1464" s="8"/>
      <c r="K1464" s="8"/>
      <c r="L1464" s="8"/>
      <c r="M1464" s="8"/>
    </row>
    <row r="1465" ht="14.25" spans="1:13">
      <c r="A1465" s="6"/>
      <c r="B1465" s="7" t="s">
        <v>685</v>
      </c>
      <c r="C1465" s="7" t="s">
        <v>594</v>
      </c>
      <c r="D1465" s="7"/>
      <c r="E1465" s="7" t="s">
        <v>595</v>
      </c>
      <c r="F1465" s="7"/>
      <c r="G1465" s="7"/>
      <c r="H1465" s="7" t="s">
        <v>596</v>
      </c>
      <c r="I1465" s="7"/>
      <c r="J1465" s="7"/>
      <c r="K1465" s="7"/>
      <c r="L1465" s="7" t="s">
        <v>597</v>
      </c>
      <c r="M1465" s="7"/>
    </row>
    <row r="1466" ht="14.25" spans="1:13">
      <c r="A1466" s="6"/>
      <c r="B1466" s="7"/>
      <c r="C1466" s="7" t="s">
        <v>686</v>
      </c>
      <c r="D1466" s="7"/>
      <c r="E1466" s="7" t="s">
        <v>599</v>
      </c>
      <c r="F1466" s="7"/>
      <c r="G1466" s="7"/>
      <c r="H1466" s="8" t="s">
        <v>708</v>
      </c>
      <c r="I1466" s="8"/>
      <c r="J1466" s="8"/>
      <c r="K1466" s="8"/>
      <c r="L1466" s="41">
        <v>121</v>
      </c>
      <c r="M1466" s="62"/>
    </row>
    <row r="1467" ht="14.25" spans="1:13">
      <c r="A1467" s="6"/>
      <c r="B1467" s="7"/>
      <c r="C1467" s="7"/>
      <c r="D1467" s="7"/>
      <c r="E1467" s="17"/>
      <c r="F1467" s="17"/>
      <c r="G1467" s="17"/>
      <c r="H1467" s="8" t="s">
        <v>709</v>
      </c>
      <c r="I1467" s="8"/>
      <c r="J1467" s="8"/>
      <c r="K1467" s="8"/>
      <c r="L1467" s="41" t="s">
        <v>936</v>
      </c>
      <c r="M1467" s="62"/>
    </row>
    <row r="1468" ht="14.25" spans="1:13">
      <c r="A1468" s="6"/>
      <c r="B1468" s="7"/>
      <c r="C1468" s="7"/>
      <c r="D1468" s="7"/>
      <c r="E1468" s="7" t="s">
        <v>608</v>
      </c>
      <c r="F1468" s="7"/>
      <c r="G1468" s="7"/>
      <c r="H1468" s="8" t="s">
        <v>711</v>
      </c>
      <c r="I1468" s="8"/>
      <c r="J1468" s="8"/>
      <c r="K1468" s="8"/>
      <c r="L1468" s="43"/>
      <c r="M1468" s="62"/>
    </row>
    <row r="1469" ht="14.25" spans="1:13">
      <c r="A1469" s="6"/>
      <c r="B1469" s="7"/>
      <c r="C1469" s="7"/>
      <c r="D1469" s="7"/>
      <c r="E1469" s="7" t="s">
        <v>613</v>
      </c>
      <c r="F1469" s="7"/>
      <c r="G1469" s="7"/>
      <c r="H1469" s="8" t="s">
        <v>712</v>
      </c>
      <c r="I1469" s="8"/>
      <c r="J1469" s="8"/>
      <c r="K1469" s="8"/>
      <c r="L1469" s="43">
        <v>1</v>
      </c>
      <c r="M1469" s="62"/>
    </row>
    <row r="1470" ht="14.25" spans="1:13">
      <c r="A1470" s="6"/>
      <c r="B1470" s="7"/>
      <c r="C1470" s="7"/>
      <c r="D1470" s="7"/>
      <c r="E1470" s="7" t="s">
        <v>615</v>
      </c>
      <c r="F1470" s="7"/>
      <c r="G1470" s="7"/>
      <c r="H1470" s="8" t="s">
        <v>713</v>
      </c>
      <c r="I1470" s="8"/>
      <c r="J1470" s="8"/>
      <c r="K1470" s="8"/>
      <c r="L1470" s="41" t="s">
        <v>936</v>
      </c>
      <c r="M1470" s="62"/>
    </row>
    <row r="1471" ht="14.25" spans="1:13">
      <c r="A1471" s="6"/>
      <c r="B1471" s="7"/>
      <c r="C1471" s="7" t="s">
        <v>686</v>
      </c>
      <c r="D1471" s="7"/>
      <c r="E1471" s="7" t="s">
        <v>619</v>
      </c>
      <c r="F1471" s="7"/>
      <c r="G1471" s="7"/>
      <c r="H1471" s="8" t="s">
        <v>691</v>
      </c>
      <c r="I1471" s="8"/>
      <c r="J1471" s="8"/>
      <c r="K1471" s="8"/>
      <c r="L1471" s="41" t="s">
        <v>936</v>
      </c>
      <c r="M1471" s="62"/>
    </row>
    <row r="1472" ht="14.25" spans="1:13">
      <c r="A1472" s="6"/>
      <c r="B1472" s="7"/>
      <c r="C1472" s="7"/>
      <c r="D1472" s="7"/>
      <c r="E1472" s="7" t="s">
        <v>621</v>
      </c>
      <c r="F1472" s="7"/>
      <c r="G1472" s="7"/>
      <c r="H1472" s="8" t="s">
        <v>714</v>
      </c>
      <c r="I1472" s="8"/>
      <c r="J1472" s="8"/>
      <c r="K1472" s="8"/>
      <c r="L1472" s="43">
        <v>1</v>
      </c>
      <c r="M1472" s="41"/>
    </row>
    <row r="1473" ht="14.25" spans="1:13">
      <c r="A1473" s="6"/>
      <c r="B1473" s="7"/>
      <c r="C1473" s="7"/>
      <c r="D1473" s="7"/>
      <c r="E1473" s="17"/>
      <c r="F1473" s="17"/>
      <c r="G1473" s="17"/>
      <c r="H1473" s="8" t="s">
        <v>715</v>
      </c>
      <c r="I1473" s="8"/>
      <c r="J1473" s="8"/>
      <c r="K1473" s="42"/>
      <c r="L1473" s="43"/>
      <c r="M1473" s="62"/>
    </row>
    <row r="1474" ht="14.25" spans="1:13">
      <c r="A1474" s="6"/>
      <c r="B1474" s="7"/>
      <c r="C1474" s="7"/>
      <c r="D1474" s="7"/>
      <c r="E1474" s="7" t="s">
        <v>628</v>
      </c>
      <c r="F1474" s="7"/>
      <c r="G1474" s="7"/>
      <c r="H1474" s="8" t="s">
        <v>716</v>
      </c>
      <c r="I1474" s="8"/>
      <c r="J1474" s="8"/>
      <c r="K1474" s="8"/>
      <c r="L1474" s="43">
        <v>1</v>
      </c>
      <c r="M1474" s="41"/>
    </row>
    <row r="1475" ht="14.25" spans="1:13">
      <c r="A1475" s="6"/>
      <c r="B1475" s="7"/>
      <c r="C1475" s="7"/>
      <c r="D1475" s="7"/>
      <c r="E1475" s="7" t="s">
        <v>631</v>
      </c>
      <c r="F1475" s="7"/>
      <c r="G1475" s="7"/>
      <c r="H1475" s="8" t="s">
        <v>717</v>
      </c>
      <c r="I1475" s="8"/>
      <c r="J1475" s="8"/>
      <c r="K1475" s="8"/>
      <c r="L1475" s="41"/>
      <c r="M1475" s="41"/>
    </row>
    <row r="1476" ht="14.25" spans="1:13">
      <c r="A1476" s="6"/>
      <c r="B1476" s="7"/>
      <c r="C1476" s="7"/>
      <c r="D1476" s="7"/>
      <c r="E1476" s="17"/>
      <c r="F1476" s="17"/>
      <c r="G1476" s="17"/>
      <c r="H1476" s="8" t="s">
        <v>718</v>
      </c>
      <c r="I1476" s="8"/>
      <c r="J1476" s="8"/>
      <c r="K1476" s="8"/>
      <c r="L1476" s="41"/>
      <c r="M1476" s="41"/>
    </row>
    <row r="1477" ht="14.25" spans="1:13">
      <c r="A1477" s="6"/>
      <c r="B1477" s="7"/>
      <c r="C1477" s="7"/>
      <c r="D1477" s="7"/>
      <c r="E1477" s="7" t="s">
        <v>633</v>
      </c>
      <c r="F1477" s="7"/>
      <c r="G1477" s="7"/>
      <c r="H1477" s="8" t="s">
        <v>719</v>
      </c>
      <c r="I1477" s="8"/>
      <c r="J1477" s="8"/>
      <c r="K1477" s="8"/>
      <c r="L1477" s="43">
        <v>1</v>
      </c>
      <c r="M1477" s="41"/>
    </row>
    <row r="1478" ht="14.25" spans="1:13">
      <c r="A1478" s="6"/>
      <c r="B1478" s="7"/>
      <c r="C1478" s="7"/>
      <c r="D1478" s="7"/>
      <c r="E1478" s="17"/>
      <c r="F1478" s="17"/>
      <c r="G1478" s="17"/>
      <c r="H1478" s="8" t="s">
        <v>696</v>
      </c>
      <c r="I1478" s="8"/>
      <c r="J1478" s="8"/>
      <c r="K1478" s="8"/>
      <c r="L1478" s="43">
        <v>1</v>
      </c>
      <c r="M1478" s="41"/>
    </row>
    <row r="1479" spans="1:13">
      <c r="A1479"/>
      <c r="B1479"/>
      <c r="C1479"/>
      <c r="D1479"/>
      <c r="E1479"/>
      <c r="F1479"/>
      <c r="G1479"/>
      <c r="H1479"/>
      <c r="I1479"/>
      <c r="J1479"/>
      <c r="K1479"/>
      <c r="L1479"/>
      <c r="M1479"/>
    </row>
    <row r="1480" ht="27" spans="1:13">
      <c r="A1480" s="2" t="s">
        <v>641</v>
      </c>
      <c r="B1480" s="2"/>
      <c r="C1480" s="2"/>
      <c r="D1480" s="2"/>
      <c r="E1480" s="2"/>
      <c r="F1480" s="2"/>
      <c r="G1480" s="2"/>
      <c r="H1480" s="2"/>
      <c r="I1480" s="2"/>
      <c r="J1480" s="2"/>
      <c r="K1480" s="2"/>
      <c r="L1480" s="2"/>
      <c r="M1480" s="2"/>
    </row>
    <row r="1481" ht="20.25" spans="1:13">
      <c r="A1481" s="3" t="s">
        <v>642</v>
      </c>
      <c r="B1481" s="3"/>
      <c r="C1481" s="3"/>
      <c r="D1481" s="3"/>
      <c r="E1481" s="3"/>
      <c r="F1481" s="3"/>
      <c r="G1481" s="3"/>
      <c r="H1481" s="3"/>
      <c r="I1481" s="3"/>
      <c r="J1481" s="3"/>
      <c r="K1481" s="3"/>
      <c r="L1481" s="3"/>
      <c r="M1481" s="3"/>
    </row>
    <row r="1482" ht="14.25" spans="1:13">
      <c r="A1482" s="4" t="s">
        <v>643</v>
      </c>
      <c r="B1482" s="4"/>
      <c r="C1482" s="4"/>
      <c r="D1482" s="4"/>
      <c r="E1482" s="5"/>
      <c r="F1482" s="5"/>
      <c r="G1482" s="5"/>
      <c r="H1482" s="5"/>
      <c r="I1482" s="39" t="s">
        <v>570</v>
      </c>
      <c r="J1482" s="39"/>
      <c r="K1482" s="39"/>
      <c r="L1482" s="39"/>
      <c r="M1482" s="5"/>
    </row>
    <row r="1483" ht="14.25" spans="1:13">
      <c r="A1483" s="6" t="s">
        <v>644</v>
      </c>
      <c r="B1483" s="7" t="s">
        <v>312</v>
      </c>
      <c r="C1483" s="7"/>
      <c r="D1483" s="7" t="s">
        <v>361</v>
      </c>
      <c r="E1483" s="7"/>
      <c r="F1483" s="7"/>
      <c r="G1483" s="7"/>
      <c r="H1483" s="7"/>
      <c r="I1483" s="7"/>
      <c r="J1483" s="7"/>
      <c r="K1483" s="7"/>
      <c r="L1483" s="7"/>
      <c r="M1483" s="7"/>
    </row>
    <row r="1484" ht="14.25" spans="1:13">
      <c r="A1484" s="6"/>
      <c r="B1484" s="7" t="s">
        <v>646</v>
      </c>
      <c r="C1484" s="7"/>
      <c r="D1484" s="7" t="s">
        <v>930</v>
      </c>
      <c r="E1484" s="7"/>
      <c r="F1484" s="7"/>
      <c r="G1484" s="7"/>
      <c r="H1484" s="7"/>
      <c r="I1484" s="7"/>
      <c r="J1484" s="7"/>
      <c r="K1484" s="7"/>
      <c r="L1484" s="7"/>
      <c r="M1484" s="7"/>
    </row>
    <row r="1485" ht="14.25" spans="1:13">
      <c r="A1485" s="6"/>
      <c r="B1485" s="7" t="s">
        <v>648</v>
      </c>
      <c r="C1485" s="7"/>
      <c r="D1485" s="8" t="s">
        <v>649</v>
      </c>
      <c r="E1485" s="8"/>
      <c r="F1485" s="8"/>
      <c r="G1485" s="7" t="s">
        <v>650</v>
      </c>
      <c r="H1485" s="7"/>
      <c r="I1485" s="7"/>
      <c r="J1485" s="7" t="s">
        <v>651</v>
      </c>
      <c r="K1485" s="7"/>
      <c r="L1485" s="7"/>
      <c r="M1485" s="7"/>
    </row>
    <row r="1486" ht="14.25" spans="1:13">
      <c r="A1486" s="6"/>
      <c r="B1486" s="7" t="s">
        <v>652</v>
      </c>
      <c r="C1486" s="7"/>
      <c r="D1486" s="7" t="s">
        <v>701</v>
      </c>
      <c r="E1486" s="7"/>
      <c r="F1486" s="7"/>
      <c r="G1486" s="7" t="s">
        <v>576</v>
      </c>
      <c r="H1486" s="7"/>
      <c r="I1486" s="7"/>
      <c r="J1486" s="7" t="s">
        <v>702</v>
      </c>
      <c r="K1486" s="7"/>
      <c r="L1486" s="7"/>
      <c r="M1486" s="7"/>
    </row>
    <row r="1487" ht="14.25" spans="1:13">
      <c r="A1487" s="6"/>
      <c r="B1487" s="7" t="s">
        <v>574</v>
      </c>
      <c r="C1487" s="7"/>
      <c r="D1487" s="7" t="s">
        <v>575</v>
      </c>
      <c r="E1487" s="7"/>
      <c r="F1487" s="7"/>
      <c r="G1487" s="7" t="s">
        <v>576</v>
      </c>
      <c r="H1487" s="7"/>
      <c r="I1487" s="7"/>
      <c r="J1487" s="7">
        <v>13974053750</v>
      </c>
      <c r="K1487" s="7"/>
      <c r="L1487" s="7"/>
      <c r="M1487" s="7"/>
    </row>
    <row r="1488" ht="14.25" spans="1:13">
      <c r="A1488" s="6"/>
      <c r="B1488" s="7" t="s">
        <v>656</v>
      </c>
      <c r="C1488" s="7"/>
      <c r="D1488" s="8" t="s">
        <v>703</v>
      </c>
      <c r="E1488" s="8"/>
      <c r="F1488" s="8"/>
      <c r="G1488" s="8"/>
      <c r="H1488" s="8"/>
      <c r="I1488" s="8"/>
      <c r="J1488" s="8"/>
      <c r="K1488" s="8"/>
      <c r="L1488" s="8"/>
      <c r="M1488" s="8"/>
    </row>
    <row r="1489" ht="14.25" spans="1:13">
      <c r="A1489" s="6"/>
      <c r="B1489" s="7" t="s">
        <v>658</v>
      </c>
      <c r="C1489" s="7"/>
      <c r="D1489" s="8" t="s">
        <v>931</v>
      </c>
      <c r="E1489" s="8"/>
      <c r="F1489" s="8"/>
      <c r="G1489" s="8"/>
      <c r="H1489" s="8"/>
      <c r="I1489" s="8"/>
      <c r="J1489" s="8"/>
      <c r="K1489" s="8"/>
      <c r="L1489" s="8"/>
      <c r="M1489" s="8"/>
    </row>
    <row r="1490" ht="14.25" spans="1:13">
      <c r="A1490" s="6"/>
      <c r="B1490" s="7" t="s">
        <v>659</v>
      </c>
      <c r="C1490" s="7"/>
      <c r="D1490" s="8" t="s">
        <v>932</v>
      </c>
      <c r="E1490" s="8"/>
      <c r="F1490" s="8"/>
      <c r="G1490" s="8"/>
      <c r="H1490" s="8"/>
      <c r="I1490" s="8"/>
      <c r="J1490" s="8"/>
      <c r="K1490" s="8"/>
      <c r="L1490" s="8"/>
      <c r="M1490" s="8"/>
    </row>
    <row r="1491" ht="14.25" spans="1:13">
      <c r="A1491" s="6"/>
      <c r="B1491" s="7" t="s">
        <v>662</v>
      </c>
      <c r="C1491" s="7"/>
      <c r="D1491" s="11" t="s">
        <v>663</v>
      </c>
      <c r="E1491" s="11"/>
      <c r="F1491" s="11" t="s">
        <v>664</v>
      </c>
      <c r="G1491" s="11"/>
      <c r="H1491" s="11"/>
      <c r="I1491" s="11"/>
      <c r="J1491" s="11" t="s">
        <v>665</v>
      </c>
      <c r="K1491" s="11"/>
      <c r="L1491" s="11"/>
      <c r="M1491" s="11"/>
    </row>
    <row r="1492" ht="14.25" spans="1:13">
      <c r="A1492" s="6"/>
      <c r="B1492" s="7"/>
      <c r="C1492" s="7"/>
      <c r="D1492" s="7" t="s">
        <v>666</v>
      </c>
      <c r="E1492" s="7"/>
      <c r="F1492" s="7">
        <v>1</v>
      </c>
      <c r="G1492" s="7"/>
      <c r="H1492" s="7"/>
      <c r="I1492" s="7"/>
      <c r="J1492" s="7">
        <v>1</v>
      </c>
      <c r="K1492" s="7"/>
      <c r="L1492" s="7"/>
      <c r="M1492" s="7"/>
    </row>
    <row r="1493" ht="14.25" spans="1:13">
      <c r="A1493" s="6"/>
      <c r="B1493" s="7"/>
      <c r="C1493" s="7"/>
      <c r="D1493" s="7" t="s">
        <v>667</v>
      </c>
      <c r="E1493" s="7"/>
      <c r="F1493" s="7"/>
      <c r="G1493" s="7"/>
      <c r="H1493" s="7"/>
      <c r="I1493" s="7"/>
      <c r="J1493" s="7"/>
      <c r="K1493" s="7"/>
      <c r="L1493" s="7"/>
      <c r="M1493" s="7"/>
    </row>
    <row r="1494" ht="14.25" spans="1:13">
      <c r="A1494" s="6"/>
      <c r="B1494" s="7"/>
      <c r="C1494" s="7"/>
      <c r="D1494" s="7" t="s">
        <v>668</v>
      </c>
      <c r="E1494" s="7"/>
      <c r="F1494" s="7"/>
      <c r="G1494" s="7"/>
      <c r="H1494" s="7"/>
      <c r="I1494" s="7"/>
      <c r="J1494" s="7"/>
      <c r="K1494" s="7"/>
      <c r="L1494" s="7"/>
      <c r="M1494" s="7"/>
    </row>
    <row r="1495" ht="14.25" spans="1:13">
      <c r="A1495" s="6"/>
      <c r="B1495" s="7"/>
      <c r="C1495" s="7"/>
      <c r="D1495" s="7" t="s">
        <v>669</v>
      </c>
      <c r="E1495" s="7"/>
      <c r="F1495" s="7"/>
      <c r="G1495" s="7"/>
      <c r="H1495" s="7"/>
      <c r="I1495" s="7"/>
      <c r="J1495" s="7"/>
      <c r="K1495" s="7"/>
      <c r="L1495" s="7"/>
      <c r="M1495" s="7"/>
    </row>
    <row r="1496" ht="14.25" spans="1:13">
      <c r="A1496" s="6"/>
      <c r="B1496" s="7"/>
      <c r="C1496" s="7"/>
      <c r="D1496" s="7" t="s">
        <v>670</v>
      </c>
      <c r="E1496" s="7"/>
      <c r="F1496" s="7"/>
      <c r="G1496" s="7"/>
      <c r="H1496" s="7"/>
      <c r="I1496" s="7"/>
      <c r="J1496" s="7"/>
      <c r="K1496" s="7"/>
      <c r="L1496" s="7"/>
      <c r="M1496" s="7"/>
    </row>
    <row r="1497" ht="14.25" spans="1:13">
      <c r="A1497" s="6"/>
      <c r="B1497" s="7" t="s">
        <v>671</v>
      </c>
      <c r="C1497" s="7"/>
      <c r="D1497" s="7" t="s">
        <v>663</v>
      </c>
      <c r="E1497" s="7"/>
      <c r="F1497" s="12" t="s">
        <v>672</v>
      </c>
      <c r="G1497" s="12"/>
      <c r="H1497" s="12"/>
      <c r="I1497" s="12" t="s">
        <v>673</v>
      </c>
      <c r="J1497" s="12"/>
      <c r="K1497" s="12"/>
      <c r="L1497" s="12" t="s">
        <v>674</v>
      </c>
      <c r="M1497" s="12"/>
    </row>
    <row r="1498" ht="14.25" spans="1:13">
      <c r="A1498" s="6"/>
      <c r="B1498" s="7"/>
      <c r="C1498" s="7"/>
      <c r="D1498" s="7" t="s">
        <v>666</v>
      </c>
      <c r="E1498" s="7"/>
      <c r="F1498" s="8">
        <v>1</v>
      </c>
      <c r="G1498" s="8"/>
      <c r="H1498" s="8"/>
      <c r="I1498" s="8">
        <v>1</v>
      </c>
      <c r="J1498" s="8"/>
      <c r="K1498" s="8"/>
      <c r="L1498" s="8" t="s">
        <v>675</v>
      </c>
      <c r="M1498" s="8"/>
    </row>
    <row r="1499" ht="14.25" spans="1:13">
      <c r="A1499" s="6"/>
      <c r="B1499" s="7"/>
      <c r="C1499" s="7"/>
      <c r="D1499" s="7"/>
      <c r="E1499" s="7"/>
      <c r="F1499" s="7"/>
      <c r="G1499" s="7"/>
      <c r="H1499" s="7"/>
      <c r="I1499" s="7"/>
      <c r="J1499" s="7"/>
      <c r="K1499" s="7"/>
      <c r="L1499" s="7"/>
      <c r="M1499" s="7"/>
    </row>
    <row r="1500" ht="14.25" spans="1:13">
      <c r="A1500" s="6"/>
      <c r="B1500" s="7"/>
      <c r="C1500" s="14" t="s">
        <v>677</v>
      </c>
      <c r="D1500" s="14"/>
      <c r="E1500" s="14"/>
      <c r="F1500" s="14"/>
      <c r="G1500" s="14"/>
      <c r="H1500" s="11" t="s">
        <v>678</v>
      </c>
      <c r="I1500" s="11"/>
      <c r="J1500" s="11"/>
      <c r="K1500" s="11" t="s">
        <v>679</v>
      </c>
      <c r="L1500" s="11"/>
      <c r="M1500" s="11"/>
    </row>
    <row r="1501" ht="14.25" spans="1:13">
      <c r="A1501" s="6"/>
      <c r="B1501" s="7"/>
      <c r="C1501" s="15" t="s">
        <v>361</v>
      </c>
      <c r="D1501" s="15"/>
      <c r="E1501" s="15"/>
      <c r="F1501" s="15"/>
      <c r="G1501" s="15"/>
      <c r="H1501" s="7">
        <v>2022.1</v>
      </c>
      <c r="I1501" s="7"/>
      <c r="J1501" s="7"/>
      <c r="K1501" s="7">
        <v>2022.12</v>
      </c>
      <c r="L1501" s="7"/>
      <c r="M1501" s="7"/>
    </row>
    <row r="1502" ht="28.5" spans="1:13">
      <c r="A1502" s="6"/>
      <c r="B1502" s="16" t="s">
        <v>682</v>
      </c>
      <c r="C1502" s="8" t="s">
        <v>706</v>
      </c>
      <c r="D1502" s="8"/>
      <c r="E1502" s="8"/>
      <c r="F1502" s="8"/>
      <c r="G1502" s="8"/>
      <c r="H1502" s="8"/>
      <c r="I1502" s="8"/>
      <c r="J1502" s="8"/>
      <c r="K1502" s="8"/>
      <c r="L1502" s="8"/>
      <c r="M1502" s="8"/>
    </row>
    <row r="1503" ht="28.5" spans="1:13">
      <c r="A1503" s="6"/>
      <c r="B1503" s="16" t="s">
        <v>684</v>
      </c>
      <c r="C1503" s="8" t="s">
        <v>707</v>
      </c>
      <c r="D1503" s="8"/>
      <c r="E1503" s="8"/>
      <c r="F1503" s="8"/>
      <c r="G1503" s="8"/>
      <c r="H1503" s="8"/>
      <c r="I1503" s="8"/>
      <c r="J1503" s="8"/>
      <c r="K1503" s="8"/>
      <c r="L1503" s="8"/>
      <c r="M1503" s="8"/>
    </row>
    <row r="1504" ht="14.25" spans="1:13">
      <c r="A1504" s="6"/>
      <c r="B1504" s="7" t="s">
        <v>685</v>
      </c>
      <c r="C1504" s="7" t="s">
        <v>594</v>
      </c>
      <c r="D1504" s="7"/>
      <c r="E1504" s="7" t="s">
        <v>595</v>
      </c>
      <c r="F1504" s="7"/>
      <c r="G1504" s="7"/>
      <c r="H1504" s="7" t="s">
        <v>596</v>
      </c>
      <c r="I1504" s="7"/>
      <c r="J1504" s="7"/>
      <c r="K1504" s="7"/>
      <c r="L1504" s="7" t="s">
        <v>597</v>
      </c>
      <c r="M1504" s="7"/>
    </row>
    <row r="1505" ht="14.25" spans="1:13">
      <c r="A1505" s="6"/>
      <c r="B1505" s="7"/>
      <c r="C1505" s="7" t="s">
        <v>686</v>
      </c>
      <c r="D1505" s="7"/>
      <c r="E1505" s="7" t="s">
        <v>599</v>
      </c>
      <c r="F1505" s="7"/>
      <c r="G1505" s="7"/>
      <c r="H1505" s="8" t="s">
        <v>708</v>
      </c>
      <c r="I1505" s="8"/>
      <c r="J1505" s="8"/>
      <c r="K1505" s="8"/>
      <c r="L1505" s="41">
        <v>168</v>
      </c>
      <c r="M1505" s="62"/>
    </row>
    <row r="1506" ht="14.25" spans="1:13">
      <c r="A1506" s="6"/>
      <c r="B1506" s="7"/>
      <c r="C1506" s="7"/>
      <c r="D1506" s="7"/>
      <c r="E1506" s="17"/>
      <c r="F1506" s="17"/>
      <c r="G1506" s="17"/>
      <c r="H1506" s="8" t="s">
        <v>709</v>
      </c>
      <c r="I1506" s="8"/>
      <c r="J1506" s="8"/>
      <c r="K1506" s="8"/>
      <c r="L1506" s="41" t="s">
        <v>935</v>
      </c>
      <c r="M1506" s="62"/>
    </row>
    <row r="1507" ht="14.25" spans="1:13">
      <c r="A1507" s="6"/>
      <c r="B1507" s="7"/>
      <c r="C1507" s="7"/>
      <c r="D1507" s="7"/>
      <c r="E1507" s="7" t="s">
        <v>608</v>
      </c>
      <c r="F1507" s="7"/>
      <c r="G1507" s="7"/>
      <c r="H1507" s="8" t="s">
        <v>711</v>
      </c>
      <c r="I1507" s="8"/>
      <c r="J1507" s="8"/>
      <c r="K1507" s="8"/>
      <c r="L1507" s="43"/>
      <c r="M1507" s="62"/>
    </row>
    <row r="1508" ht="14.25" spans="1:13">
      <c r="A1508" s="6"/>
      <c r="B1508" s="7"/>
      <c r="C1508" s="7"/>
      <c r="D1508" s="7"/>
      <c r="E1508" s="7" t="s">
        <v>613</v>
      </c>
      <c r="F1508" s="7"/>
      <c r="G1508" s="7"/>
      <c r="H1508" s="8" t="s">
        <v>712</v>
      </c>
      <c r="I1508" s="8"/>
      <c r="J1508" s="8"/>
      <c r="K1508" s="8"/>
      <c r="L1508" s="43">
        <v>1</v>
      </c>
      <c r="M1508" s="62"/>
    </row>
    <row r="1509" ht="14.25" spans="1:13">
      <c r="A1509" s="6"/>
      <c r="B1509" s="7"/>
      <c r="C1509" s="7"/>
      <c r="D1509" s="7"/>
      <c r="E1509" s="7" t="s">
        <v>615</v>
      </c>
      <c r="F1509" s="7"/>
      <c r="G1509" s="7"/>
      <c r="H1509" s="8" t="s">
        <v>713</v>
      </c>
      <c r="I1509" s="8"/>
      <c r="J1509" s="8"/>
      <c r="K1509" s="8"/>
      <c r="L1509" s="41" t="s">
        <v>935</v>
      </c>
      <c r="M1509" s="62"/>
    </row>
    <row r="1510" ht="14.25" spans="1:13">
      <c r="A1510" s="6"/>
      <c r="B1510" s="7"/>
      <c r="C1510" s="7" t="s">
        <v>686</v>
      </c>
      <c r="D1510" s="7"/>
      <c r="E1510" s="7" t="s">
        <v>619</v>
      </c>
      <c r="F1510" s="7"/>
      <c r="G1510" s="7"/>
      <c r="H1510" s="8" t="s">
        <v>691</v>
      </c>
      <c r="I1510" s="8"/>
      <c r="J1510" s="8"/>
      <c r="K1510" s="8"/>
      <c r="L1510" s="41" t="s">
        <v>935</v>
      </c>
      <c r="M1510" s="62"/>
    </row>
    <row r="1511" ht="14.25" spans="1:13">
      <c r="A1511" s="6"/>
      <c r="B1511" s="7"/>
      <c r="C1511" s="7"/>
      <c r="D1511" s="7"/>
      <c r="E1511" s="7" t="s">
        <v>621</v>
      </c>
      <c r="F1511" s="7"/>
      <c r="G1511" s="7"/>
      <c r="H1511" s="8" t="s">
        <v>714</v>
      </c>
      <c r="I1511" s="8"/>
      <c r="J1511" s="8"/>
      <c r="K1511" s="8"/>
      <c r="L1511" s="43">
        <v>1</v>
      </c>
      <c r="M1511" s="41"/>
    </row>
    <row r="1512" ht="14.25" spans="1:13">
      <c r="A1512" s="6"/>
      <c r="B1512" s="7"/>
      <c r="C1512" s="7"/>
      <c r="D1512" s="7"/>
      <c r="E1512" s="17"/>
      <c r="F1512" s="17"/>
      <c r="G1512" s="17"/>
      <c r="H1512" s="8" t="s">
        <v>715</v>
      </c>
      <c r="I1512" s="8"/>
      <c r="J1512" s="8"/>
      <c r="K1512" s="42"/>
      <c r="L1512" s="43"/>
      <c r="M1512" s="62"/>
    </row>
    <row r="1513" ht="14.25" spans="1:13">
      <c r="A1513" s="6"/>
      <c r="B1513" s="7"/>
      <c r="C1513" s="7"/>
      <c r="D1513" s="7"/>
      <c r="E1513" s="7" t="s">
        <v>628</v>
      </c>
      <c r="F1513" s="7"/>
      <c r="G1513" s="7"/>
      <c r="H1513" s="8" t="s">
        <v>716</v>
      </c>
      <c r="I1513" s="8"/>
      <c r="J1513" s="8"/>
      <c r="K1513" s="8"/>
      <c r="L1513" s="43">
        <v>1</v>
      </c>
      <c r="M1513" s="41"/>
    </row>
    <row r="1514" ht="14.25" spans="1:13">
      <c r="A1514" s="6"/>
      <c r="B1514" s="7"/>
      <c r="C1514" s="7"/>
      <c r="D1514" s="7"/>
      <c r="E1514" s="7" t="s">
        <v>631</v>
      </c>
      <c r="F1514" s="7"/>
      <c r="G1514" s="7"/>
      <c r="H1514" s="8" t="s">
        <v>717</v>
      </c>
      <c r="I1514" s="8"/>
      <c r="J1514" s="8"/>
      <c r="K1514" s="8"/>
      <c r="L1514" s="41"/>
      <c r="M1514" s="41"/>
    </row>
    <row r="1515" ht="14.25" spans="1:13">
      <c r="A1515" s="6"/>
      <c r="B1515" s="7"/>
      <c r="C1515" s="7"/>
      <c r="D1515" s="7"/>
      <c r="E1515" s="17"/>
      <c r="F1515" s="17"/>
      <c r="G1515" s="17"/>
      <c r="H1515" s="8" t="s">
        <v>718</v>
      </c>
      <c r="I1515" s="8"/>
      <c r="J1515" s="8"/>
      <c r="K1515" s="8"/>
      <c r="L1515" s="41"/>
      <c r="M1515" s="41"/>
    </row>
    <row r="1516" ht="14.25" spans="1:13">
      <c r="A1516" s="6"/>
      <c r="B1516" s="7"/>
      <c r="C1516" s="7"/>
      <c r="D1516" s="7"/>
      <c r="E1516" s="7" t="s">
        <v>633</v>
      </c>
      <c r="F1516" s="7"/>
      <c r="G1516" s="7"/>
      <c r="H1516" s="8" t="s">
        <v>719</v>
      </c>
      <c r="I1516" s="8"/>
      <c r="J1516" s="8"/>
      <c r="K1516" s="8"/>
      <c r="L1516" s="43">
        <v>1</v>
      </c>
      <c r="M1516" s="41"/>
    </row>
    <row r="1517" ht="14.25" spans="1:13">
      <c r="A1517" s="6"/>
      <c r="B1517" s="7"/>
      <c r="C1517" s="7"/>
      <c r="D1517" s="7"/>
      <c r="E1517" s="17"/>
      <c r="F1517" s="17"/>
      <c r="G1517" s="17"/>
      <c r="H1517" s="8" t="s">
        <v>696</v>
      </c>
      <c r="I1517" s="8"/>
      <c r="J1517" s="8"/>
      <c r="K1517" s="8"/>
      <c r="L1517" s="43">
        <v>1</v>
      </c>
      <c r="M1517" s="41"/>
    </row>
    <row r="1518" spans="1:13">
      <c r="A1518"/>
      <c r="B1518"/>
      <c r="C1518"/>
      <c r="D1518"/>
      <c r="E1518"/>
      <c r="F1518"/>
      <c r="G1518"/>
      <c r="H1518"/>
      <c r="I1518"/>
      <c r="J1518"/>
      <c r="K1518"/>
      <c r="L1518"/>
      <c r="M1518"/>
    </row>
    <row r="1519" ht="27" spans="1:13">
      <c r="A1519" s="2" t="s">
        <v>641</v>
      </c>
      <c r="B1519" s="2"/>
      <c r="C1519" s="2"/>
      <c r="D1519" s="2"/>
      <c r="E1519" s="2"/>
      <c r="F1519" s="2"/>
      <c r="G1519" s="2"/>
      <c r="H1519" s="2"/>
      <c r="I1519" s="2"/>
      <c r="J1519" s="2"/>
      <c r="K1519" s="2"/>
      <c r="L1519" s="2"/>
      <c r="M1519" s="2"/>
    </row>
    <row r="1520" ht="20.25" spans="1:13">
      <c r="A1520" s="3" t="s">
        <v>642</v>
      </c>
      <c r="B1520" s="3"/>
      <c r="C1520" s="3"/>
      <c r="D1520" s="3"/>
      <c r="E1520" s="3"/>
      <c r="F1520" s="3"/>
      <c r="G1520" s="3"/>
      <c r="H1520" s="3"/>
      <c r="I1520" s="3"/>
      <c r="J1520" s="3"/>
      <c r="K1520" s="3"/>
      <c r="L1520" s="3"/>
      <c r="M1520" s="3"/>
    </row>
    <row r="1521" ht="14.25" spans="1:13">
      <c r="A1521" s="4" t="s">
        <v>643</v>
      </c>
      <c r="B1521" s="4"/>
      <c r="C1521" s="4"/>
      <c r="D1521" s="4"/>
      <c r="E1521" s="5"/>
      <c r="F1521" s="5"/>
      <c r="G1521" s="5"/>
      <c r="H1521" s="5"/>
      <c r="I1521" s="39" t="s">
        <v>570</v>
      </c>
      <c r="J1521" s="39"/>
      <c r="K1521" s="39"/>
      <c r="L1521" s="39"/>
      <c r="M1521" s="5"/>
    </row>
    <row r="1522" ht="14.25" spans="1:13">
      <c r="A1522" s="6" t="s">
        <v>644</v>
      </c>
      <c r="B1522" s="7" t="s">
        <v>312</v>
      </c>
      <c r="C1522" s="7"/>
      <c r="D1522" s="7" t="s">
        <v>362</v>
      </c>
      <c r="E1522" s="7"/>
      <c r="F1522" s="7"/>
      <c r="G1522" s="7"/>
      <c r="H1522" s="7"/>
      <c r="I1522" s="7"/>
      <c r="J1522" s="7"/>
      <c r="K1522" s="7"/>
      <c r="L1522" s="7"/>
      <c r="M1522" s="7"/>
    </row>
    <row r="1523" ht="14.25" spans="1:13">
      <c r="A1523" s="6"/>
      <c r="B1523" s="7" t="s">
        <v>646</v>
      </c>
      <c r="C1523" s="7"/>
      <c r="D1523" s="7" t="s">
        <v>930</v>
      </c>
      <c r="E1523" s="7"/>
      <c r="F1523" s="7"/>
      <c r="G1523" s="7"/>
      <c r="H1523" s="7"/>
      <c r="I1523" s="7"/>
      <c r="J1523" s="7"/>
      <c r="K1523" s="7"/>
      <c r="L1523" s="7"/>
      <c r="M1523" s="7"/>
    </row>
    <row r="1524" ht="14.25" spans="1:13">
      <c r="A1524" s="6"/>
      <c r="B1524" s="7" t="s">
        <v>648</v>
      </c>
      <c r="C1524" s="7"/>
      <c r="D1524" s="8" t="s">
        <v>649</v>
      </c>
      <c r="E1524" s="8"/>
      <c r="F1524" s="8"/>
      <c r="G1524" s="7" t="s">
        <v>650</v>
      </c>
      <c r="H1524" s="7"/>
      <c r="I1524" s="7"/>
      <c r="J1524" s="7" t="s">
        <v>651</v>
      </c>
      <c r="K1524" s="7"/>
      <c r="L1524" s="7"/>
      <c r="M1524" s="7"/>
    </row>
    <row r="1525" ht="14.25" spans="1:13">
      <c r="A1525" s="6"/>
      <c r="B1525" s="7" t="s">
        <v>652</v>
      </c>
      <c r="C1525" s="7"/>
      <c r="D1525" s="7" t="s">
        <v>701</v>
      </c>
      <c r="E1525" s="7"/>
      <c r="F1525" s="7"/>
      <c r="G1525" s="7" t="s">
        <v>576</v>
      </c>
      <c r="H1525" s="7"/>
      <c r="I1525" s="7"/>
      <c r="J1525" s="7" t="s">
        <v>702</v>
      </c>
      <c r="K1525" s="7"/>
      <c r="L1525" s="7"/>
      <c r="M1525" s="7"/>
    </row>
    <row r="1526" ht="14.25" spans="1:13">
      <c r="A1526" s="6"/>
      <c r="B1526" s="7" t="s">
        <v>574</v>
      </c>
      <c r="C1526" s="7"/>
      <c r="D1526" s="7" t="s">
        <v>575</v>
      </c>
      <c r="E1526" s="7"/>
      <c r="F1526" s="7"/>
      <c r="G1526" s="7" t="s">
        <v>576</v>
      </c>
      <c r="H1526" s="7"/>
      <c r="I1526" s="7"/>
      <c r="J1526" s="7">
        <v>13974053750</v>
      </c>
      <c r="K1526" s="7"/>
      <c r="L1526" s="7"/>
      <c r="M1526" s="7"/>
    </row>
    <row r="1527" ht="14.25" spans="1:13">
      <c r="A1527" s="6"/>
      <c r="B1527" s="7" t="s">
        <v>656</v>
      </c>
      <c r="C1527" s="7"/>
      <c r="D1527" s="8" t="s">
        <v>703</v>
      </c>
      <c r="E1527" s="8"/>
      <c r="F1527" s="8"/>
      <c r="G1527" s="8"/>
      <c r="H1527" s="8"/>
      <c r="I1527" s="8"/>
      <c r="J1527" s="8"/>
      <c r="K1527" s="8"/>
      <c r="L1527" s="8"/>
      <c r="M1527" s="8"/>
    </row>
    <row r="1528" ht="14.25" spans="1:13">
      <c r="A1528" s="6"/>
      <c r="B1528" s="7" t="s">
        <v>658</v>
      </c>
      <c r="C1528" s="7"/>
      <c r="D1528" s="8" t="s">
        <v>931</v>
      </c>
      <c r="E1528" s="8"/>
      <c r="F1528" s="8"/>
      <c r="G1528" s="8"/>
      <c r="H1528" s="8"/>
      <c r="I1528" s="8"/>
      <c r="J1528" s="8"/>
      <c r="K1528" s="8"/>
      <c r="L1528" s="8"/>
      <c r="M1528" s="8"/>
    </row>
    <row r="1529" ht="14.25" spans="1:13">
      <c r="A1529" s="6"/>
      <c r="B1529" s="7" t="s">
        <v>659</v>
      </c>
      <c r="C1529" s="7"/>
      <c r="D1529" s="8" t="s">
        <v>932</v>
      </c>
      <c r="E1529" s="8"/>
      <c r="F1529" s="8"/>
      <c r="G1529" s="8"/>
      <c r="H1529" s="8"/>
      <c r="I1529" s="8"/>
      <c r="J1529" s="8"/>
      <c r="K1529" s="8"/>
      <c r="L1529" s="8"/>
      <c r="M1529" s="8"/>
    </row>
    <row r="1530" ht="14.25" spans="1:13">
      <c r="A1530" s="6"/>
      <c r="B1530" s="7" t="s">
        <v>662</v>
      </c>
      <c r="C1530" s="7"/>
      <c r="D1530" s="11" t="s">
        <v>663</v>
      </c>
      <c r="E1530" s="11"/>
      <c r="F1530" s="11" t="s">
        <v>664</v>
      </c>
      <c r="G1530" s="11"/>
      <c r="H1530" s="11"/>
      <c r="I1530" s="11"/>
      <c r="J1530" s="11" t="s">
        <v>665</v>
      </c>
      <c r="K1530" s="11"/>
      <c r="L1530" s="11"/>
      <c r="M1530" s="11"/>
    </row>
    <row r="1531" ht="14.25" spans="1:13">
      <c r="A1531" s="6"/>
      <c r="B1531" s="7"/>
      <c r="C1531" s="7"/>
      <c r="D1531" s="7" t="s">
        <v>666</v>
      </c>
      <c r="E1531" s="7"/>
      <c r="F1531" s="7">
        <v>10</v>
      </c>
      <c r="G1531" s="7"/>
      <c r="H1531" s="7"/>
      <c r="I1531" s="7"/>
      <c r="J1531" s="7">
        <v>10</v>
      </c>
      <c r="K1531" s="7"/>
      <c r="L1531" s="7"/>
      <c r="M1531" s="7"/>
    </row>
    <row r="1532" ht="14.25" spans="1:13">
      <c r="A1532" s="6"/>
      <c r="B1532" s="7"/>
      <c r="C1532" s="7"/>
      <c r="D1532" s="7" t="s">
        <v>667</v>
      </c>
      <c r="E1532" s="7"/>
      <c r="F1532" s="7"/>
      <c r="G1532" s="7"/>
      <c r="H1532" s="7"/>
      <c r="I1532" s="7"/>
      <c r="J1532" s="7"/>
      <c r="K1532" s="7"/>
      <c r="L1532" s="7"/>
      <c r="M1532" s="7"/>
    </row>
    <row r="1533" ht="14.25" spans="1:13">
      <c r="A1533" s="6"/>
      <c r="B1533" s="7"/>
      <c r="C1533" s="7"/>
      <c r="D1533" s="7" t="s">
        <v>668</v>
      </c>
      <c r="E1533" s="7"/>
      <c r="F1533" s="7"/>
      <c r="G1533" s="7"/>
      <c r="H1533" s="7"/>
      <c r="I1533" s="7"/>
      <c r="J1533" s="7"/>
      <c r="K1533" s="7"/>
      <c r="L1533" s="7"/>
      <c r="M1533" s="7"/>
    </row>
    <row r="1534" ht="14.25" spans="1:13">
      <c r="A1534" s="6"/>
      <c r="B1534" s="7"/>
      <c r="C1534" s="7"/>
      <c r="D1534" s="7" t="s">
        <v>669</v>
      </c>
      <c r="E1534" s="7"/>
      <c r="F1534" s="7"/>
      <c r="G1534" s="7"/>
      <c r="H1534" s="7"/>
      <c r="I1534" s="7"/>
      <c r="J1534" s="7"/>
      <c r="K1534" s="7"/>
      <c r="L1534" s="7"/>
      <c r="M1534" s="7"/>
    </row>
    <row r="1535" ht="14.25" spans="1:13">
      <c r="A1535" s="6"/>
      <c r="B1535" s="7"/>
      <c r="C1535" s="7"/>
      <c r="D1535" s="7" t="s">
        <v>670</v>
      </c>
      <c r="E1535" s="7"/>
      <c r="F1535" s="7"/>
      <c r="G1535" s="7"/>
      <c r="H1535" s="7"/>
      <c r="I1535" s="7"/>
      <c r="J1535" s="7"/>
      <c r="K1535" s="7"/>
      <c r="L1535" s="7"/>
      <c r="M1535" s="7"/>
    </row>
    <row r="1536" ht="14.25" spans="1:13">
      <c r="A1536" s="6"/>
      <c r="B1536" s="7" t="s">
        <v>671</v>
      </c>
      <c r="C1536" s="7"/>
      <c r="D1536" s="7" t="s">
        <v>663</v>
      </c>
      <c r="E1536" s="7"/>
      <c r="F1536" s="12" t="s">
        <v>672</v>
      </c>
      <c r="G1536" s="12"/>
      <c r="H1536" s="12"/>
      <c r="I1536" s="12" t="s">
        <v>673</v>
      </c>
      <c r="J1536" s="12"/>
      <c r="K1536" s="12"/>
      <c r="L1536" s="12" t="s">
        <v>674</v>
      </c>
      <c r="M1536" s="12"/>
    </row>
    <row r="1537" ht="14.25" spans="1:13">
      <c r="A1537" s="6"/>
      <c r="B1537" s="7"/>
      <c r="C1537" s="7"/>
      <c r="D1537" s="7" t="s">
        <v>666</v>
      </c>
      <c r="E1537" s="7"/>
      <c r="F1537" s="8">
        <v>10</v>
      </c>
      <c r="G1537" s="8"/>
      <c r="H1537" s="8"/>
      <c r="I1537" s="8">
        <v>10</v>
      </c>
      <c r="J1537" s="8"/>
      <c r="K1537" s="8"/>
      <c r="L1537" s="8" t="s">
        <v>675</v>
      </c>
      <c r="M1537" s="8"/>
    </row>
    <row r="1538" ht="14.25" spans="1:13">
      <c r="A1538" s="6"/>
      <c r="B1538" s="7"/>
      <c r="C1538" s="7"/>
      <c r="D1538" s="7"/>
      <c r="E1538" s="7"/>
      <c r="F1538" s="7"/>
      <c r="G1538" s="7"/>
      <c r="H1538" s="7"/>
      <c r="I1538" s="7"/>
      <c r="J1538" s="7"/>
      <c r="K1538" s="7"/>
      <c r="L1538" s="7"/>
      <c r="M1538" s="7"/>
    </row>
    <row r="1539" ht="14.25" spans="1:13">
      <c r="A1539" s="6"/>
      <c r="B1539" s="7"/>
      <c r="C1539" s="14" t="s">
        <v>677</v>
      </c>
      <c r="D1539" s="14"/>
      <c r="E1539" s="14"/>
      <c r="F1539" s="14"/>
      <c r="G1539" s="14"/>
      <c r="H1539" s="11" t="s">
        <v>678</v>
      </c>
      <c r="I1539" s="11"/>
      <c r="J1539" s="11"/>
      <c r="K1539" s="11" t="s">
        <v>679</v>
      </c>
      <c r="L1539" s="11"/>
      <c r="M1539" s="11"/>
    </row>
    <row r="1540" ht="14.25" spans="1:13">
      <c r="A1540" s="6"/>
      <c r="B1540" s="7"/>
      <c r="C1540" s="15" t="s">
        <v>362</v>
      </c>
      <c r="D1540" s="15"/>
      <c r="E1540" s="15"/>
      <c r="F1540" s="15"/>
      <c r="G1540" s="15"/>
      <c r="H1540" s="7">
        <v>2022.1</v>
      </c>
      <c r="I1540" s="7"/>
      <c r="J1540" s="7"/>
      <c r="K1540" s="7">
        <v>2022.12</v>
      </c>
      <c r="L1540" s="7"/>
      <c r="M1540" s="7"/>
    </row>
    <row r="1541" ht="28.5" spans="1:13">
      <c r="A1541" s="6"/>
      <c r="B1541" s="16" t="s">
        <v>682</v>
      </c>
      <c r="C1541" s="8" t="s">
        <v>706</v>
      </c>
      <c r="D1541" s="8"/>
      <c r="E1541" s="8"/>
      <c r="F1541" s="8"/>
      <c r="G1541" s="8"/>
      <c r="H1541" s="8"/>
      <c r="I1541" s="8"/>
      <c r="J1541" s="8"/>
      <c r="K1541" s="8"/>
      <c r="L1541" s="8"/>
      <c r="M1541" s="8"/>
    </row>
    <row r="1542" ht="28.5" spans="1:13">
      <c r="A1542" s="6"/>
      <c r="B1542" s="16" t="s">
        <v>684</v>
      </c>
      <c r="C1542" s="8" t="s">
        <v>707</v>
      </c>
      <c r="D1542" s="8"/>
      <c r="E1542" s="8"/>
      <c r="F1542" s="8"/>
      <c r="G1542" s="8"/>
      <c r="H1542" s="8"/>
      <c r="I1542" s="8"/>
      <c r="J1542" s="8"/>
      <c r="K1542" s="8"/>
      <c r="L1542" s="8"/>
      <c r="M1542" s="8"/>
    </row>
    <row r="1543" ht="14.25" spans="1:13">
      <c r="A1543" s="6"/>
      <c r="B1543" s="7" t="s">
        <v>685</v>
      </c>
      <c r="C1543" s="7" t="s">
        <v>594</v>
      </c>
      <c r="D1543" s="7"/>
      <c r="E1543" s="7" t="s">
        <v>595</v>
      </c>
      <c r="F1543" s="7"/>
      <c r="G1543" s="7"/>
      <c r="H1543" s="7" t="s">
        <v>596</v>
      </c>
      <c r="I1543" s="7"/>
      <c r="J1543" s="7"/>
      <c r="K1543" s="7"/>
      <c r="L1543" s="7" t="s">
        <v>597</v>
      </c>
      <c r="M1543" s="7"/>
    </row>
    <row r="1544" ht="14.25" spans="1:13">
      <c r="A1544" s="6"/>
      <c r="B1544" s="7"/>
      <c r="C1544" s="7" t="s">
        <v>686</v>
      </c>
      <c r="D1544" s="7"/>
      <c r="E1544" s="7" t="s">
        <v>599</v>
      </c>
      <c r="F1544" s="7"/>
      <c r="G1544" s="7"/>
      <c r="H1544" s="8" t="s">
        <v>708</v>
      </c>
      <c r="I1544" s="8"/>
      <c r="J1544" s="8"/>
      <c r="K1544" s="8"/>
      <c r="L1544" s="41">
        <v>168</v>
      </c>
      <c r="M1544" s="62"/>
    </row>
    <row r="1545" ht="14.25" spans="1:13">
      <c r="A1545" s="6"/>
      <c r="B1545" s="7"/>
      <c r="C1545" s="7"/>
      <c r="D1545" s="7"/>
      <c r="E1545" s="17"/>
      <c r="F1545" s="17"/>
      <c r="G1545" s="17"/>
      <c r="H1545" s="8" t="s">
        <v>709</v>
      </c>
      <c r="I1545" s="8"/>
      <c r="J1545" s="8"/>
      <c r="K1545" s="8"/>
      <c r="L1545" s="41" t="s">
        <v>937</v>
      </c>
      <c r="M1545" s="62"/>
    </row>
    <row r="1546" ht="14.25" spans="1:13">
      <c r="A1546" s="6"/>
      <c r="B1546" s="7"/>
      <c r="C1546" s="7"/>
      <c r="D1546" s="7"/>
      <c r="E1546" s="7" t="s">
        <v>608</v>
      </c>
      <c r="F1546" s="7"/>
      <c r="G1546" s="7"/>
      <c r="H1546" s="8" t="s">
        <v>711</v>
      </c>
      <c r="I1546" s="8"/>
      <c r="J1546" s="8"/>
      <c r="K1546" s="8"/>
      <c r="L1546" s="43"/>
      <c r="M1546" s="62"/>
    </row>
    <row r="1547" ht="14.25" spans="1:13">
      <c r="A1547" s="6"/>
      <c r="B1547" s="7"/>
      <c r="C1547" s="7"/>
      <c r="D1547" s="7"/>
      <c r="E1547" s="7" t="s">
        <v>613</v>
      </c>
      <c r="F1547" s="7"/>
      <c r="G1547" s="7"/>
      <c r="H1547" s="8" t="s">
        <v>712</v>
      </c>
      <c r="I1547" s="8"/>
      <c r="J1547" s="8"/>
      <c r="K1547" s="8"/>
      <c r="L1547" s="43">
        <v>1</v>
      </c>
      <c r="M1547" s="62"/>
    </row>
    <row r="1548" ht="14.25" spans="1:13">
      <c r="A1548" s="6"/>
      <c r="B1548" s="7"/>
      <c r="C1548" s="7"/>
      <c r="D1548" s="7"/>
      <c r="E1548" s="7" t="s">
        <v>615</v>
      </c>
      <c r="F1548" s="7"/>
      <c r="G1548" s="7"/>
      <c r="H1548" s="8" t="s">
        <v>713</v>
      </c>
      <c r="I1548" s="8"/>
      <c r="J1548" s="8"/>
      <c r="K1548" s="8"/>
      <c r="L1548" s="41" t="s">
        <v>937</v>
      </c>
      <c r="M1548" s="62"/>
    </row>
    <row r="1549" ht="14.25" spans="1:13">
      <c r="A1549" s="6"/>
      <c r="B1549" s="7"/>
      <c r="C1549" s="7" t="s">
        <v>686</v>
      </c>
      <c r="D1549" s="7"/>
      <c r="E1549" s="7" t="s">
        <v>619</v>
      </c>
      <c r="F1549" s="7"/>
      <c r="G1549" s="7"/>
      <c r="H1549" s="8" t="s">
        <v>691</v>
      </c>
      <c r="I1549" s="8"/>
      <c r="J1549" s="8"/>
      <c r="K1549" s="8"/>
      <c r="L1549" s="41" t="s">
        <v>937</v>
      </c>
      <c r="M1549" s="62"/>
    </row>
    <row r="1550" ht="14.25" spans="1:13">
      <c r="A1550" s="6"/>
      <c r="B1550" s="7"/>
      <c r="C1550" s="7"/>
      <c r="D1550" s="7"/>
      <c r="E1550" s="7" t="s">
        <v>621</v>
      </c>
      <c r="F1550" s="7"/>
      <c r="G1550" s="7"/>
      <c r="H1550" s="8" t="s">
        <v>714</v>
      </c>
      <c r="I1550" s="8"/>
      <c r="J1550" s="8"/>
      <c r="K1550" s="8"/>
      <c r="L1550" s="43">
        <v>1</v>
      </c>
      <c r="M1550" s="41"/>
    </row>
    <row r="1551" ht="14.25" spans="1:13">
      <c r="A1551" s="6"/>
      <c r="B1551" s="7"/>
      <c r="C1551" s="7"/>
      <c r="D1551" s="7"/>
      <c r="E1551" s="17"/>
      <c r="F1551" s="17"/>
      <c r="G1551" s="17"/>
      <c r="H1551" s="8" t="s">
        <v>715</v>
      </c>
      <c r="I1551" s="8"/>
      <c r="J1551" s="8"/>
      <c r="K1551" s="42"/>
      <c r="L1551" s="43"/>
      <c r="M1551" s="62"/>
    </row>
    <row r="1552" ht="14.25" spans="1:13">
      <c r="A1552" s="6"/>
      <c r="B1552" s="7"/>
      <c r="C1552" s="7"/>
      <c r="D1552" s="7"/>
      <c r="E1552" s="7" t="s">
        <v>628</v>
      </c>
      <c r="F1552" s="7"/>
      <c r="G1552" s="7"/>
      <c r="H1552" s="8" t="s">
        <v>716</v>
      </c>
      <c r="I1552" s="8"/>
      <c r="J1552" s="8"/>
      <c r="K1552" s="8"/>
      <c r="L1552" s="43">
        <v>1</v>
      </c>
      <c r="M1552" s="41"/>
    </row>
    <row r="1553" ht="14.25" spans="1:13">
      <c r="A1553" s="6"/>
      <c r="B1553" s="7"/>
      <c r="C1553" s="7"/>
      <c r="D1553" s="7"/>
      <c r="E1553" s="7" t="s">
        <v>631</v>
      </c>
      <c r="F1553" s="7"/>
      <c r="G1553" s="7"/>
      <c r="H1553" s="8" t="s">
        <v>717</v>
      </c>
      <c r="I1553" s="8"/>
      <c r="J1553" s="8"/>
      <c r="K1553" s="8"/>
      <c r="L1553" s="41"/>
      <c r="M1553" s="41"/>
    </row>
    <row r="1554" ht="14.25" spans="1:13">
      <c r="A1554" s="6"/>
      <c r="B1554" s="7"/>
      <c r="C1554" s="7"/>
      <c r="D1554" s="7"/>
      <c r="E1554" s="17"/>
      <c r="F1554" s="17"/>
      <c r="G1554" s="17"/>
      <c r="H1554" s="8" t="s">
        <v>718</v>
      </c>
      <c r="I1554" s="8"/>
      <c r="J1554" s="8"/>
      <c r="K1554" s="8"/>
      <c r="L1554" s="41"/>
      <c r="M1554" s="41"/>
    </row>
    <row r="1555" ht="14.25" spans="1:13">
      <c r="A1555" s="6"/>
      <c r="B1555" s="7"/>
      <c r="C1555" s="7"/>
      <c r="D1555" s="7"/>
      <c r="E1555" s="7" t="s">
        <v>633</v>
      </c>
      <c r="F1555" s="7"/>
      <c r="G1555" s="7"/>
      <c r="H1555" s="8" t="s">
        <v>719</v>
      </c>
      <c r="I1555" s="8"/>
      <c r="J1555" s="8"/>
      <c r="K1555" s="8"/>
      <c r="L1555" s="43">
        <v>1</v>
      </c>
      <c r="M1555" s="41"/>
    </row>
    <row r="1556" ht="14.25" spans="1:13">
      <c r="A1556" s="6"/>
      <c r="B1556" s="7"/>
      <c r="C1556" s="7"/>
      <c r="D1556" s="7"/>
      <c r="E1556" s="17"/>
      <c r="F1556" s="17"/>
      <c r="G1556" s="17"/>
      <c r="H1556" s="8" t="s">
        <v>696</v>
      </c>
      <c r="I1556" s="8"/>
      <c r="J1556" s="8"/>
      <c r="K1556" s="8"/>
      <c r="L1556" s="43">
        <v>1</v>
      </c>
      <c r="M1556" s="41"/>
    </row>
    <row r="1557" spans="1:13">
      <c r="A1557"/>
      <c r="B1557"/>
      <c r="C1557"/>
      <c r="D1557"/>
      <c r="E1557"/>
      <c r="F1557"/>
      <c r="G1557"/>
      <c r="H1557"/>
      <c r="I1557"/>
      <c r="J1557"/>
      <c r="K1557"/>
      <c r="L1557"/>
      <c r="M1557"/>
    </row>
    <row r="1558" ht="27" spans="1:13">
      <c r="A1558" s="2" t="s">
        <v>641</v>
      </c>
      <c r="B1558" s="2"/>
      <c r="C1558" s="2"/>
      <c r="D1558" s="2"/>
      <c r="E1558" s="2"/>
      <c r="F1558" s="2"/>
      <c r="G1558" s="2"/>
      <c r="H1558" s="2"/>
      <c r="I1558" s="2"/>
      <c r="J1558" s="2"/>
      <c r="K1558" s="2"/>
      <c r="L1558" s="2"/>
      <c r="M1558" s="2"/>
    </row>
    <row r="1559" ht="20.25" spans="1:13">
      <c r="A1559" s="3" t="s">
        <v>642</v>
      </c>
      <c r="B1559" s="3"/>
      <c r="C1559" s="3"/>
      <c r="D1559" s="3"/>
      <c r="E1559" s="3"/>
      <c r="F1559" s="3"/>
      <c r="G1559" s="3"/>
      <c r="H1559" s="3"/>
      <c r="I1559" s="3"/>
      <c r="J1559" s="3"/>
      <c r="K1559" s="3"/>
      <c r="L1559" s="3"/>
      <c r="M1559" s="3"/>
    </row>
    <row r="1560" ht="14.25" spans="1:13">
      <c r="A1560" s="4" t="s">
        <v>643</v>
      </c>
      <c r="B1560" s="4"/>
      <c r="C1560" s="4"/>
      <c r="D1560" s="4"/>
      <c r="E1560" s="5"/>
      <c r="F1560" s="5"/>
      <c r="G1560" s="5"/>
      <c r="H1560" s="5"/>
      <c r="I1560" s="39" t="s">
        <v>570</v>
      </c>
      <c r="J1560" s="39"/>
      <c r="K1560" s="39"/>
      <c r="L1560" s="39"/>
      <c r="M1560" s="5"/>
    </row>
    <row r="1561" ht="14.25" spans="1:13">
      <c r="A1561" s="6" t="s">
        <v>644</v>
      </c>
      <c r="B1561" s="7" t="s">
        <v>312</v>
      </c>
      <c r="C1561" s="7"/>
      <c r="D1561" s="7" t="s">
        <v>359</v>
      </c>
      <c r="E1561" s="7"/>
      <c r="F1561" s="7"/>
      <c r="G1561" s="7"/>
      <c r="H1561" s="7"/>
      <c r="I1561" s="7"/>
      <c r="J1561" s="7"/>
      <c r="K1561" s="7"/>
      <c r="L1561" s="7"/>
      <c r="M1561" s="7"/>
    </row>
    <row r="1562" ht="14.25" spans="1:13">
      <c r="A1562" s="6"/>
      <c r="B1562" s="7" t="s">
        <v>646</v>
      </c>
      <c r="C1562" s="7"/>
      <c r="D1562" s="7" t="s">
        <v>930</v>
      </c>
      <c r="E1562" s="7"/>
      <c r="F1562" s="7"/>
      <c r="G1562" s="7"/>
      <c r="H1562" s="7"/>
      <c r="I1562" s="7"/>
      <c r="J1562" s="7"/>
      <c r="K1562" s="7"/>
      <c r="L1562" s="7"/>
      <c r="M1562" s="7"/>
    </row>
    <row r="1563" ht="14.25" spans="1:13">
      <c r="A1563" s="6"/>
      <c r="B1563" s="7" t="s">
        <v>648</v>
      </c>
      <c r="C1563" s="7"/>
      <c r="D1563" s="8" t="s">
        <v>649</v>
      </c>
      <c r="E1563" s="8"/>
      <c r="F1563" s="8"/>
      <c r="G1563" s="7" t="s">
        <v>650</v>
      </c>
      <c r="H1563" s="7"/>
      <c r="I1563" s="7"/>
      <c r="J1563" s="7" t="s">
        <v>651</v>
      </c>
      <c r="K1563" s="7"/>
      <c r="L1563" s="7"/>
      <c r="M1563" s="7"/>
    </row>
    <row r="1564" ht="14.25" spans="1:13">
      <c r="A1564" s="6"/>
      <c r="B1564" s="7" t="s">
        <v>652</v>
      </c>
      <c r="C1564" s="7"/>
      <c r="D1564" s="7" t="s">
        <v>701</v>
      </c>
      <c r="E1564" s="7"/>
      <c r="F1564" s="7"/>
      <c r="G1564" s="7" t="s">
        <v>576</v>
      </c>
      <c r="H1564" s="7"/>
      <c r="I1564" s="7"/>
      <c r="J1564" s="7" t="s">
        <v>702</v>
      </c>
      <c r="K1564" s="7"/>
      <c r="L1564" s="7"/>
      <c r="M1564" s="7"/>
    </row>
    <row r="1565" ht="14.25" spans="1:13">
      <c r="A1565" s="6"/>
      <c r="B1565" s="7" t="s">
        <v>574</v>
      </c>
      <c r="C1565" s="7"/>
      <c r="D1565" s="7" t="s">
        <v>575</v>
      </c>
      <c r="E1565" s="7"/>
      <c r="F1565" s="7"/>
      <c r="G1565" s="7" t="s">
        <v>576</v>
      </c>
      <c r="H1565" s="7"/>
      <c r="I1565" s="7"/>
      <c r="J1565" s="7">
        <v>13974053750</v>
      </c>
      <c r="K1565" s="7"/>
      <c r="L1565" s="7"/>
      <c r="M1565" s="7"/>
    </row>
    <row r="1566" ht="14.25" spans="1:13">
      <c r="A1566" s="6"/>
      <c r="B1566" s="7" t="s">
        <v>656</v>
      </c>
      <c r="C1566" s="7"/>
      <c r="D1566" s="8" t="s">
        <v>703</v>
      </c>
      <c r="E1566" s="8"/>
      <c r="F1566" s="8"/>
      <c r="G1566" s="8"/>
      <c r="H1566" s="8"/>
      <c r="I1566" s="8"/>
      <c r="J1566" s="8"/>
      <c r="K1566" s="8"/>
      <c r="L1566" s="8"/>
      <c r="M1566" s="8"/>
    </row>
    <row r="1567" ht="14.25" spans="1:13">
      <c r="A1567" s="6"/>
      <c r="B1567" s="7" t="s">
        <v>658</v>
      </c>
      <c r="C1567" s="7"/>
      <c r="D1567" s="8" t="s">
        <v>931</v>
      </c>
      <c r="E1567" s="8"/>
      <c r="F1567" s="8"/>
      <c r="G1567" s="8"/>
      <c r="H1567" s="8"/>
      <c r="I1567" s="8"/>
      <c r="J1567" s="8"/>
      <c r="K1567" s="8"/>
      <c r="L1567" s="8"/>
      <c r="M1567" s="8"/>
    </row>
    <row r="1568" ht="14.25" spans="1:13">
      <c r="A1568" s="6"/>
      <c r="B1568" s="7" t="s">
        <v>659</v>
      </c>
      <c r="C1568" s="7"/>
      <c r="D1568" s="8" t="s">
        <v>932</v>
      </c>
      <c r="E1568" s="8"/>
      <c r="F1568" s="8"/>
      <c r="G1568" s="8"/>
      <c r="H1568" s="8"/>
      <c r="I1568" s="8"/>
      <c r="J1568" s="8"/>
      <c r="K1568" s="8"/>
      <c r="L1568" s="8"/>
      <c r="M1568" s="8"/>
    </row>
    <row r="1569" ht="14.25" spans="1:13">
      <c r="A1569" s="6"/>
      <c r="B1569" s="7" t="s">
        <v>662</v>
      </c>
      <c r="C1569" s="7"/>
      <c r="D1569" s="11" t="s">
        <v>663</v>
      </c>
      <c r="E1569" s="11"/>
      <c r="F1569" s="11" t="s">
        <v>664</v>
      </c>
      <c r="G1569" s="11"/>
      <c r="H1569" s="11"/>
      <c r="I1569" s="11"/>
      <c r="J1569" s="11" t="s">
        <v>665</v>
      </c>
      <c r="K1569" s="11"/>
      <c r="L1569" s="11"/>
      <c r="M1569" s="11"/>
    </row>
    <row r="1570" ht="14.25" spans="1:13">
      <c r="A1570" s="6"/>
      <c r="B1570" s="7"/>
      <c r="C1570" s="7"/>
      <c r="D1570" s="7" t="s">
        <v>666</v>
      </c>
      <c r="E1570" s="7"/>
      <c r="F1570" s="7">
        <v>12</v>
      </c>
      <c r="G1570" s="7"/>
      <c r="H1570" s="7"/>
      <c r="I1570" s="7"/>
      <c r="J1570" s="7">
        <v>12</v>
      </c>
      <c r="K1570" s="7"/>
      <c r="L1570" s="7"/>
      <c r="M1570" s="7"/>
    </row>
    <row r="1571" ht="14.25" spans="1:13">
      <c r="A1571" s="6"/>
      <c r="B1571" s="7"/>
      <c r="C1571" s="7"/>
      <c r="D1571" s="7" t="s">
        <v>667</v>
      </c>
      <c r="E1571" s="7"/>
      <c r="F1571" s="7"/>
      <c r="G1571" s="7"/>
      <c r="H1571" s="7"/>
      <c r="I1571" s="7"/>
      <c r="J1571" s="7"/>
      <c r="K1571" s="7"/>
      <c r="L1571" s="7"/>
      <c r="M1571" s="7"/>
    </row>
    <row r="1572" ht="14.25" spans="1:13">
      <c r="A1572" s="6"/>
      <c r="B1572" s="7"/>
      <c r="C1572" s="7"/>
      <c r="D1572" s="7" t="s">
        <v>668</v>
      </c>
      <c r="E1572" s="7"/>
      <c r="F1572" s="7"/>
      <c r="G1572" s="7"/>
      <c r="H1572" s="7"/>
      <c r="I1572" s="7"/>
      <c r="J1572" s="7"/>
      <c r="K1572" s="7"/>
      <c r="L1572" s="7"/>
      <c r="M1572" s="7"/>
    </row>
    <row r="1573" ht="14.25" spans="1:13">
      <c r="A1573" s="6"/>
      <c r="B1573" s="7"/>
      <c r="C1573" s="7"/>
      <c r="D1573" s="7" t="s">
        <v>669</v>
      </c>
      <c r="E1573" s="7"/>
      <c r="F1573" s="7"/>
      <c r="G1573" s="7"/>
      <c r="H1573" s="7"/>
      <c r="I1573" s="7"/>
      <c r="J1573" s="7"/>
      <c r="K1573" s="7"/>
      <c r="L1573" s="7"/>
      <c r="M1573" s="7"/>
    </row>
    <row r="1574" ht="14.25" spans="1:13">
      <c r="A1574" s="6"/>
      <c r="B1574" s="7"/>
      <c r="C1574" s="7"/>
      <c r="D1574" s="7" t="s">
        <v>670</v>
      </c>
      <c r="E1574" s="7"/>
      <c r="F1574" s="7"/>
      <c r="G1574" s="7"/>
      <c r="H1574" s="7"/>
      <c r="I1574" s="7"/>
      <c r="J1574" s="7"/>
      <c r="K1574" s="7"/>
      <c r="L1574" s="7"/>
      <c r="M1574" s="7"/>
    </row>
    <row r="1575" ht="14.25" spans="1:13">
      <c r="A1575" s="6"/>
      <c r="B1575" s="7" t="s">
        <v>671</v>
      </c>
      <c r="C1575" s="7"/>
      <c r="D1575" s="7" t="s">
        <v>663</v>
      </c>
      <c r="E1575" s="7"/>
      <c r="F1575" s="12" t="s">
        <v>672</v>
      </c>
      <c r="G1575" s="12"/>
      <c r="H1575" s="12"/>
      <c r="I1575" s="12" t="s">
        <v>673</v>
      </c>
      <c r="J1575" s="12"/>
      <c r="K1575" s="12"/>
      <c r="L1575" s="12" t="s">
        <v>674</v>
      </c>
      <c r="M1575" s="12"/>
    </row>
    <row r="1576" ht="14.25" spans="1:13">
      <c r="A1576" s="6"/>
      <c r="B1576" s="7"/>
      <c r="C1576" s="7"/>
      <c r="D1576" s="7" t="s">
        <v>666</v>
      </c>
      <c r="E1576" s="7"/>
      <c r="F1576" s="8">
        <v>12</v>
      </c>
      <c r="G1576" s="8"/>
      <c r="H1576" s="8"/>
      <c r="I1576" s="8">
        <v>12</v>
      </c>
      <c r="J1576" s="8"/>
      <c r="K1576" s="8"/>
      <c r="L1576" s="8" t="s">
        <v>675</v>
      </c>
      <c r="M1576" s="8"/>
    </row>
    <row r="1577" ht="14.25" spans="1:13">
      <c r="A1577" s="6"/>
      <c r="B1577" s="7"/>
      <c r="C1577" s="7"/>
      <c r="D1577" s="7"/>
      <c r="E1577" s="7"/>
      <c r="F1577" s="7"/>
      <c r="G1577" s="7"/>
      <c r="H1577" s="7"/>
      <c r="I1577" s="7"/>
      <c r="J1577" s="7"/>
      <c r="K1577" s="7"/>
      <c r="L1577" s="7"/>
      <c r="M1577" s="7"/>
    </row>
    <row r="1578" ht="14.25" spans="1:13">
      <c r="A1578" s="6"/>
      <c r="B1578" s="7"/>
      <c r="C1578" s="14" t="s">
        <v>677</v>
      </c>
      <c r="D1578" s="14"/>
      <c r="E1578" s="14"/>
      <c r="F1578" s="14"/>
      <c r="G1578" s="14"/>
      <c r="H1578" s="11" t="s">
        <v>678</v>
      </c>
      <c r="I1578" s="11"/>
      <c r="J1578" s="11"/>
      <c r="K1578" s="11" t="s">
        <v>679</v>
      </c>
      <c r="L1578" s="11"/>
      <c r="M1578" s="11"/>
    </row>
    <row r="1579" ht="14.25" spans="1:13">
      <c r="A1579" s="6"/>
      <c r="B1579" s="7"/>
      <c r="C1579" s="15" t="s">
        <v>359</v>
      </c>
      <c r="D1579" s="15"/>
      <c r="E1579" s="15"/>
      <c r="F1579" s="15"/>
      <c r="G1579" s="15"/>
      <c r="H1579" s="7">
        <v>2022.1</v>
      </c>
      <c r="I1579" s="7"/>
      <c r="J1579" s="7"/>
      <c r="K1579" s="7">
        <v>2022.12</v>
      </c>
      <c r="L1579" s="7"/>
      <c r="M1579" s="7"/>
    </row>
    <row r="1580" ht="28.5" spans="1:13">
      <c r="A1580" s="6"/>
      <c r="B1580" s="16" t="s">
        <v>682</v>
      </c>
      <c r="C1580" s="8" t="s">
        <v>706</v>
      </c>
      <c r="D1580" s="8"/>
      <c r="E1580" s="8"/>
      <c r="F1580" s="8"/>
      <c r="G1580" s="8"/>
      <c r="H1580" s="8"/>
      <c r="I1580" s="8"/>
      <c r="J1580" s="8"/>
      <c r="K1580" s="8"/>
      <c r="L1580" s="8"/>
      <c r="M1580" s="8"/>
    </row>
    <row r="1581" ht="28.5" spans="1:13">
      <c r="A1581" s="6"/>
      <c r="B1581" s="16" t="s">
        <v>684</v>
      </c>
      <c r="C1581" s="8" t="s">
        <v>707</v>
      </c>
      <c r="D1581" s="8"/>
      <c r="E1581" s="8"/>
      <c r="F1581" s="8"/>
      <c r="G1581" s="8"/>
      <c r="H1581" s="8"/>
      <c r="I1581" s="8"/>
      <c r="J1581" s="8"/>
      <c r="K1581" s="8"/>
      <c r="L1581" s="8"/>
      <c r="M1581" s="8"/>
    </row>
    <row r="1582" ht="14.25" spans="1:13">
      <c r="A1582" s="6"/>
      <c r="B1582" s="7" t="s">
        <v>685</v>
      </c>
      <c r="C1582" s="7" t="s">
        <v>594</v>
      </c>
      <c r="D1582" s="7"/>
      <c r="E1582" s="7" t="s">
        <v>595</v>
      </c>
      <c r="F1582" s="7"/>
      <c r="G1582" s="7"/>
      <c r="H1582" s="7" t="s">
        <v>596</v>
      </c>
      <c r="I1582" s="7"/>
      <c r="J1582" s="7"/>
      <c r="K1582" s="7"/>
      <c r="L1582" s="7" t="s">
        <v>597</v>
      </c>
      <c r="M1582" s="7"/>
    </row>
    <row r="1583" ht="14.25" spans="1:13">
      <c r="A1583" s="6"/>
      <c r="B1583" s="7"/>
      <c r="C1583" s="7" t="s">
        <v>686</v>
      </c>
      <c r="D1583" s="7"/>
      <c r="E1583" s="7" t="s">
        <v>599</v>
      </c>
      <c r="F1583" s="7"/>
      <c r="G1583" s="7"/>
      <c r="H1583" s="8" t="s">
        <v>883</v>
      </c>
      <c r="I1583" s="8"/>
      <c r="J1583" s="8"/>
      <c r="K1583" s="8"/>
      <c r="L1583" s="41">
        <v>3</v>
      </c>
      <c r="M1583" s="62"/>
    </row>
    <row r="1584" ht="14.25" spans="1:13">
      <c r="A1584" s="6"/>
      <c r="B1584" s="7"/>
      <c r="C1584" s="7"/>
      <c r="D1584" s="7"/>
      <c r="E1584" s="17"/>
      <c r="F1584" s="17"/>
      <c r="G1584" s="17"/>
      <c r="H1584" s="8" t="s">
        <v>709</v>
      </c>
      <c r="I1584" s="8"/>
      <c r="J1584" s="8"/>
      <c r="K1584" s="8"/>
      <c r="L1584" s="41" t="s">
        <v>938</v>
      </c>
      <c r="M1584" s="62"/>
    </row>
    <row r="1585" ht="14.25" spans="1:13">
      <c r="A1585" s="6"/>
      <c r="B1585" s="7"/>
      <c r="C1585" s="7"/>
      <c r="D1585" s="7"/>
      <c r="E1585" s="7" t="s">
        <v>608</v>
      </c>
      <c r="F1585" s="7"/>
      <c r="G1585" s="7"/>
      <c r="H1585" s="8" t="s">
        <v>711</v>
      </c>
      <c r="I1585" s="8"/>
      <c r="J1585" s="8"/>
      <c r="K1585" s="8"/>
      <c r="L1585" s="43"/>
      <c r="M1585" s="62"/>
    </row>
    <row r="1586" ht="14.25" spans="1:13">
      <c r="A1586" s="6"/>
      <c r="B1586" s="7"/>
      <c r="C1586" s="7"/>
      <c r="D1586" s="7"/>
      <c r="E1586" s="7" t="s">
        <v>613</v>
      </c>
      <c r="F1586" s="7"/>
      <c r="G1586" s="7"/>
      <c r="H1586" s="8" t="s">
        <v>712</v>
      </c>
      <c r="I1586" s="8"/>
      <c r="J1586" s="8"/>
      <c r="K1586" s="8"/>
      <c r="L1586" s="43">
        <v>1</v>
      </c>
      <c r="M1586" s="62"/>
    </row>
    <row r="1587" ht="14.25" spans="1:13">
      <c r="A1587" s="6"/>
      <c r="B1587" s="7"/>
      <c r="C1587" s="7"/>
      <c r="D1587" s="7"/>
      <c r="E1587" s="7" t="s">
        <v>615</v>
      </c>
      <c r="F1587" s="7"/>
      <c r="G1587" s="7"/>
      <c r="H1587" s="8" t="s">
        <v>713</v>
      </c>
      <c r="I1587" s="8"/>
      <c r="J1587" s="8"/>
      <c r="K1587" s="8"/>
      <c r="L1587" s="41" t="s">
        <v>938</v>
      </c>
      <c r="M1587" s="62"/>
    </row>
    <row r="1588" ht="14.25" spans="1:13">
      <c r="A1588" s="6"/>
      <c r="B1588" s="7"/>
      <c r="C1588" s="7" t="s">
        <v>686</v>
      </c>
      <c r="D1588" s="7"/>
      <c r="E1588" s="7" t="s">
        <v>619</v>
      </c>
      <c r="F1588" s="7"/>
      <c r="G1588" s="7"/>
      <c r="H1588" s="8" t="s">
        <v>691</v>
      </c>
      <c r="I1588" s="8"/>
      <c r="J1588" s="8"/>
      <c r="K1588" s="8"/>
      <c r="L1588" s="41" t="s">
        <v>938</v>
      </c>
      <c r="M1588" s="62"/>
    </row>
    <row r="1589" ht="14.25" spans="1:13">
      <c r="A1589" s="6"/>
      <c r="B1589" s="7"/>
      <c r="C1589" s="7"/>
      <c r="D1589" s="7"/>
      <c r="E1589" s="7" t="s">
        <v>621</v>
      </c>
      <c r="F1589" s="7"/>
      <c r="G1589" s="7"/>
      <c r="H1589" s="8" t="s">
        <v>714</v>
      </c>
      <c r="I1589" s="8"/>
      <c r="J1589" s="8"/>
      <c r="K1589" s="8"/>
      <c r="L1589" s="43">
        <v>1</v>
      </c>
      <c r="M1589" s="41"/>
    </row>
    <row r="1590" ht="14.25" spans="1:13">
      <c r="A1590" s="6"/>
      <c r="B1590" s="7"/>
      <c r="C1590" s="7"/>
      <c r="D1590" s="7"/>
      <c r="E1590" s="17"/>
      <c r="F1590" s="17"/>
      <c r="G1590" s="17"/>
      <c r="H1590" s="8" t="s">
        <v>715</v>
      </c>
      <c r="I1590" s="8"/>
      <c r="J1590" s="8"/>
      <c r="K1590" s="42"/>
      <c r="L1590" s="43"/>
      <c r="M1590" s="62"/>
    </row>
    <row r="1591" ht="14.25" spans="1:13">
      <c r="A1591" s="6"/>
      <c r="B1591" s="7"/>
      <c r="C1591" s="7"/>
      <c r="D1591" s="7"/>
      <c r="E1591" s="7" t="s">
        <v>628</v>
      </c>
      <c r="F1591" s="7"/>
      <c r="G1591" s="7"/>
      <c r="H1591" s="8" t="s">
        <v>716</v>
      </c>
      <c r="I1591" s="8"/>
      <c r="J1591" s="8"/>
      <c r="K1591" s="8"/>
      <c r="L1591" s="43">
        <v>1</v>
      </c>
      <c r="M1591" s="41"/>
    </row>
    <row r="1592" ht="14.25" spans="1:13">
      <c r="A1592" s="6"/>
      <c r="B1592" s="7"/>
      <c r="C1592" s="7"/>
      <c r="D1592" s="7"/>
      <c r="E1592" s="7" t="s">
        <v>631</v>
      </c>
      <c r="F1592" s="7"/>
      <c r="G1592" s="7"/>
      <c r="H1592" s="8" t="s">
        <v>717</v>
      </c>
      <c r="I1592" s="8"/>
      <c r="J1592" s="8"/>
      <c r="K1592" s="8"/>
      <c r="L1592" s="41"/>
      <c r="M1592" s="41"/>
    </row>
    <row r="1593" ht="14.25" spans="1:13">
      <c r="A1593" s="6"/>
      <c r="B1593" s="7"/>
      <c r="C1593" s="7"/>
      <c r="D1593" s="7"/>
      <c r="E1593" s="17"/>
      <c r="F1593" s="17"/>
      <c r="G1593" s="17"/>
      <c r="H1593" s="8" t="s">
        <v>718</v>
      </c>
      <c r="I1593" s="8"/>
      <c r="J1593" s="8"/>
      <c r="K1593" s="8"/>
      <c r="L1593" s="41"/>
      <c r="M1593" s="41"/>
    </row>
    <row r="1594" ht="14.25" spans="1:13">
      <c r="A1594" s="6"/>
      <c r="B1594" s="7"/>
      <c r="C1594" s="7"/>
      <c r="D1594" s="7"/>
      <c r="E1594" s="7" t="s">
        <v>633</v>
      </c>
      <c r="F1594" s="7"/>
      <c r="G1594" s="7"/>
      <c r="H1594" s="8" t="s">
        <v>719</v>
      </c>
      <c r="I1594" s="8"/>
      <c r="J1594" s="8"/>
      <c r="K1594" s="8"/>
      <c r="L1594" s="43">
        <v>1</v>
      </c>
      <c r="M1594" s="41"/>
    </row>
    <row r="1595" ht="14.25" spans="1:13">
      <c r="A1595" s="6"/>
      <c r="B1595" s="7"/>
      <c r="C1595" s="7"/>
      <c r="D1595" s="7"/>
      <c r="E1595" s="17"/>
      <c r="F1595" s="17"/>
      <c r="G1595" s="17"/>
      <c r="H1595" s="8" t="s">
        <v>696</v>
      </c>
      <c r="I1595" s="8"/>
      <c r="J1595" s="8"/>
      <c r="K1595" s="8"/>
      <c r="L1595" s="43">
        <v>1</v>
      </c>
      <c r="M1595" s="41"/>
    </row>
    <row r="1596" spans="1:13">
      <c r="A1596"/>
      <c r="B1596"/>
      <c r="C1596"/>
      <c r="D1596"/>
      <c r="E1596"/>
      <c r="F1596"/>
      <c r="G1596"/>
      <c r="H1596"/>
      <c r="I1596"/>
      <c r="J1596"/>
      <c r="K1596"/>
      <c r="L1596"/>
      <c r="M1596"/>
    </row>
    <row r="1597" ht="27" spans="1:13">
      <c r="A1597" s="2" t="s">
        <v>641</v>
      </c>
      <c r="B1597" s="2"/>
      <c r="C1597" s="2"/>
      <c r="D1597" s="2"/>
      <c r="E1597" s="2"/>
      <c r="F1597" s="2"/>
      <c r="G1597" s="2"/>
      <c r="H1597" s="2"/>
      <c r="I1597" s="2"/>
      <c r="J1597" s="2"/>
      <c r="K1597" s="2"/>
      <c r="L1597" s="2"/>
      <c r="M1597" s="2"/>
    </row>
    <row r="1598" ht="20.25" spans="1:13">
      <c r="A1598" s="3" t="s">
        <v>642</v>
      </c>
      <c r="B1598" s="3"/>
      <c r="C1598" s="3"/>
      <c r="D1598" s="3"/>
      <c r="E1598" s="3"/>
      <c r="F1598" s="3"/>
      <c r="G1598" s="3"/>
      <c r="H1598" s="3"/>
      <c r="I1598" s="3"/>
      <c r="J1598" s="3"/>
      <c r="K1598" s="3"/>
      <c r="L1598" s="3"/>
      <c r="M1598" s="3"/>
    </row>
    <row r="1599" ht="14.25" spans="1:13">
      <c r="A1599" s="4" t="s">
        <v>643</v>
      </c>
      <c r="B1599" s="4"/>
      <c r="C1599" s="4"/>
      <c r="D1599" s="4"/>
      <c r="E1599" s="5"/>
      <c r="F1599" s="5"/>
      <c r="G1599" s="5"/>
      <c r="H1599" s="5"/>
      <c r="I1599" s="39" t="s">
        <v>570</v>
      </c>
      <c r="J1599" s="39"/>
      <c r="K1599" s="39"/>
      <c r="L1599" s="39"/>
      <c r="M1599" s="5"/>
    </row>
    <row r="1600" ht="14.25" spans="1:13">
      <c r="A1600" s="6" t="s">
        <v>644</v>
      </c>
      <c r="B1600" s="7" t="s">
        <v>312</v>
      </c>
      <c r="C1600" s="7"/>
      <c r="D1600" s="7" t="s">
        <v>350</v>
      </c>
      <c r="E1600" s="7"/>
      <c r="F1600" s="7"/>
      <c r="G1600" s="7"/>
      <c r="H1600" s="7"/>
      <c r="I1600" s="7"/>
      <c r="J1600" s="7"/>
      <c r="K1600" s="7"/>
      <c r="L1600" s="7"/>
      <c r="M1600" s="7"/>
    </row>
    <row r="1601" ht="14.25" spans="1:13">
      <c r="A1601" s="6"/>
      <c r="B1601" s="7" t="s">
        <v>646</v>
      </c>
      <c r="C1601" s="7"/>
      <c r="D1601" s="7" t="s">
        <v>930</v>
      </c>
      <c r="E1601" s="7"/>
      <c r="F1601" s="7"/>
      <c r="G1601" s="7"/>
      <c r="H1601" s="7"/>
      <c r="I1601" s="7"/>
      <c r="J1601" s="7"/>
      <c r="K1601" s="7"/>
      <c r="L1601" s="7"/>
      <c r="M1601" s="7"/>
    </row>
    <row r="1602" ht="14.25" spans="1:13">
      <c r="A1602" s="6"/>
      <c r="B1602" s="7" t="s">
        <v>648</v>
      </c>
      <c r="C1602" s="7"/>
      <c r="D1602" s="8" t="s">
        <v>649</v>
      </c>
      <c r="E1602" s="8"/>
      <c r="F1602" s="8"/>
      <c r="G1602" s="7" t="s">
        <v>650</v>
      </c>
      <c r="H1602" s="7"/>
      <c r="I1602" s="7"/>
      <c r="J1602" s="7" t="s">
        <v>651</v>
      </c>
      <c r="K1602" s="7"/>
      <c r="L1602" s="7"/>
      <c r="M1602" s="7"/>
    </row>
    <row r="1603" ht="14.25" spans="1:13">
      <c r="A1603" s="6"/>
      <c r="B1603" s="7" t="s">
        <v>652</v>
      </c>
      <c r="C1603" s="7"/>
      <c r="D1603" s="7" t="s">
        <v>701</v>
      </c>
      <c r="E1603" s="7"/>
      <c r="F1603" s="7"/>
      <c r="G1603" s="7" t="s">
        <v>576</v>
      </c>
      <c r="H1603" s="7"/>
      <c r="I1603" s="7"/>
      <c r="J1603" s="7" t="s">
        <v>702</v>
      </c>
      <c r="K1603" s="7"/>
      <c r="L1603" s="7"/>
      <c r="M1603" s="7"/>
    </row>
    <row r="1604" ht="14.25" spans="1:13">
      <c r="A1604" s="6"/>
      <c r="B1604" s="7" t="s">
        <v>574</v>
      </c>
      <c r="C1604" s="7"/>
      <c r="D1604" s="7" t="s">
        <v>575</v>
      </c>
      <c r="E1604" s="7"/>
      <c r="F1604" s="7"/>
      <c r="G1604" s="7" t="s">
        <v>576</v>
      </c>
      <c r="H1604" s="7"/>
      <c r="I1604" s="7"/>
      <c r="J1604" s="7">
        <v>13974053750</v>
      </c>
      <c r="K1604" s="7"/>
      <c r="L1604" s="7"/>
      <c r="M1604" s="7"/>
    </row>
    <row r="1605" ht="14.25" spans="1:13">
      <c r="A1605" s="6"/>
      <c r="B1605" s="7" t="s">
        <v>656</v>
      </c>
      <c r="C1605" s="7"/>
      <c r="D1605" s="8" t="s">
        <v>703</v>
      </c>
      <c r="E1605" s="8"/>
      <c r="F1605" s="8"/>
      <c r="G1605" s="8"/>
      <c r="H1605" s="8"/>
      <c r="I1605" s="8"/>
      <c r="J1605" s="8"/>
      <c r="K1605" s="8"/>
      <c r="L1605" s="8"/>
      <c r="M1605" s="8"/>
    </row>
    <row r="1606" ht="14.25" spans="1:13">
      <c r="A1606" s="6"/>
      <c r="B1606" s="7" t="s">
        <v>658</v>
      </c>
      <c r="C1606" s="7"/>
      <c r="D1606" s="8" t="s">
        <v>931</v>
      </c>
      <c r="E1606" s="8"/>
      <c r="F1606" s="8"/>
      <c r="G1606" s="8"/>
      <c r="H1606" s="8"/>
      <c r="I1606" s="8"/>
      <c r="J1606" s="8"/>
      <c r="K1606" s="8"/>
      <c r="L1606" s="8"/>
      <c r="M1606" s="8"/>
    </row>
    <row r="1607" ht="14.25" spans="1:13">
      <c r="A1607" s="6"/>
      <c r="B1607" s="7" t="s">
        <v>659</v>
      </c>
      <c r="C1607" s="7"/>
      <c r="D1607" s="8" t="s">
        <v>932</v>
      </c>
      <c r="E1607" s="8"/>
      <c r="F1607" s="8"/>
      <c r="G1607" s="8"/>
      <c r="H1607" s="8"/>
      <c r="I1607" s="8"/>
      <c r="J1607" s="8"/>
      <c r="K1607" s="8"/>
      <c r="L1607" s="8"/>
      <c r="M1607" s="8"/>
    </row>
    <row r="1608" ht="14.25" spans="1:13">
      <c r="A1608" s="6"/>
      <c r="B1608" s="7" t="s">
        <v>662</v>
      </c>
      <c r="C1608" s="7"/>
      <c r="D1608" s="11" t="s">
        <v>663</v>
      </c>
      <c r="E1608" s="11"/>
      <c r="F1608" s="11" t="s">
        <v>664</v>
      </c>
      <c r="G1608" s="11"/>
      <c r="H1608" s="11"/>
      <c r="I1608" s="11"/>
      <c r="J1608" s="11" t="s">
        <v>665</v>
      </c>
      <c r="K1608" s="11"/>
      <c r="L1608" s="11"/>
      <c r="M1608" s="11"/>
    </row>
    <row r="1609" ht="14.25" spans="1:13">
      <c r="A1609" s="6"/>
      <c r="B1609" s="7"/>
      <c r="C1609" s="7"/>
      <c r="D1609" s="7" t="s">
        <v>666</v>
      </c>
      <c r="E1609" s="7"/>
      <c r="F1609" s="7">
        <v>24</v>
      </c>
      <c r="G1609" s="7"/>
      <c r="H1609" s="7"/>
      <c r="I1609" s="7"/>
      <c r="J1609" s="7">
        <v>24</v>
      </c>
      <c r="K1609" s="7"/>
      <c r="L1609" s="7"/>
      <c r="M1609" s="7"/>
    </row>
    <row r="1610" ht="14.25" spans="1:13">
      <c r="A1610" s="6"/>
      <c r="B1610" s="7"/>
      <c r="C1610" s="7"/>
      <c r="D1610" s="7" t="s">
        <v>667</v>
      </c>
      <c r="E1610" s="7"/>
      <c r="F1610" s="7"/>
      <c r="G1610" s="7"/>
      <c r="H1610" s="7"/>
      <c r="I1610" s="7"/>
      <c r="J1610" s="7"/>
      <c r="K1610" s="7"/>
      <c r="L1610" s="7"/>
      <c r="M1610" s="7"/>
    </row>
    <row r="1611" ht="14.25" spans="1:13">
      <c r="A1611" s="6"/>
      <c r="B1611" s="7"/>
      <c r="C1611" s="7"/>
      <c r="D1611" s="7" t="s">
        <v>668</v>
      </c>
      <c r="E1611" s="7"/>
      <c r="F1611" s="7"/>
      <c r="G1611" s="7"/>
      <c r="H1611" s="7"/>
      <c r="I1611" s="7"/>
      <c r="J1611" s="7"/>
      <c r="K1611" s="7"/>
      <c r="L1611" s="7"/>
      <c r="M1611" s="7"/>
    </row>
    <row r="1612" ht="14.25" spans="1:13">
      <c r="A1612" s="6"/>
      <c r="B1612" s="7"/>
      <c r="C1612" s="7"/>
      <c r="D1612" s="7" t="s">
        <v>669</v>
      </c>
      <c r="E1612" s="7"/>
      <c r="F1612" s="7"/>
      <c r="G1612" s="7"/>
      <c r="H1612" s="7"/>
      <c r="I1612" s="7"/>
      <c r="J1612" s="7"/>
      <c r="K1612" s="7"/>
      <c r="L1612" s="7"/>
      <c r="M1612" s="7"/>
    </row>
    <row r="1613" ht="14.25" spans="1:13">
      <c r="A1613" s="6"/>
      <c r="B1613" s="7"/>
      <c r="C1613" s="7"/>
      <c r="D1613" s="7" t="s">
        <v>670</v>
      </c>
      <c r="E1613" s="7"/>
      <c r="F1613" s="7"/>
      <c r="G1613" s="7"/>
      <c r="H1613" s="7"/>
      <c r="I1613" s="7"/>
      <c r="J1613" s="7"/>
      <c r="K1613" s="7"/>
      <c r="L1613" s="7"/>
      <c r="M1613" s="7"/>
    </row>
    <row r="1614" ht="14.25" spans="1:13">
      <c r="A1614" s="6"/>
      <c r="B1614" s="7" t="s">
        <v>671</v>
      </c>
      <c r="C1614" s="7"/>
      <c r="D1614" s="7" t="s">
        <v>663</v>
      </c>
      <c r="E1614" s="7"/>
      <c r="F1614" s="12" t="s">
        <v>672</v>
      </c>
      <c r="G1614" s="12"/>
      <c r="H1614" s="12"/>
      <c r="I1614" s="12" t="s">
        <v>673</v>
      </c>
      <c r="J1614" s="12"/>
      <c r="K1614" s="12"/>
      <c r="L1614" s="12" t="s">
        <v>674</v>
      </c>
      <c r="M1614" s="12"/>
    </row>
    <row r="1615" ht="14.25" spans="1:13">
      <c r="A1615" s="6"/>
      <c r="B1615" s="7"/>
      <c r="C1615" s="7"/>
      <c r="D1615" s="7" t="s">
        <v>666</v>
      </c>
      <c r="E1615" s="7"/>
      <c r="F1615" s="8">
        <v>24</v>
      </c>
      <c r="G1615" s="8"/>
      <c r="H1615" s="8"/>
      <c r="I1615" s="8">
        <v>24</v>
      </c>
      <c r="J1615" s="8"/>
      <c r="K1615" s="8"/>
      <c r="L1615" s="8" t="s">
        <v>675</v>
      </c>
      <c r="M1615" s="8"/>
    </row>
    <row r="1616" ht="14.25" spans="1:13">
      <c r="A1616" s="6"/>
      <c r="B1616" s="7"/>
      <c r="C1616" s="7"/>
      <c r="D1616" s="7"/>
      <c r="E1616" s="7"/>
      <c r="F1616" s="7"/>
      <c r="G1616" s="7"/>
      <c r="H1616" s="7"/>
      <c r="I1616" s="7"/>
      <c r="J1616" s="7"/>
      <c r="K1616" s="7"/>
      <c r="L1616" s="7"/>
      <c r="M1616" s="7"/>
    </row>
    <row r="1617" ht="14.25" spans="1:13">
      <c r="A1617" s="6"/>
      <c r="B1617" s="7"/>
      <c r="C1617" s="14" t="s">
        <v>677</v>
      </c>
      <c r="D1617" s="14"/>
      <c r="E1617" s="14"/>
      <c r="F1617" s="14"/>
      <c r="G1617" s="14"/>
      <c r="H1617" s="11" t="s">
        <v>678</v>
      </c>
      <c r="I1617" s="11"/>
      <c r="J1617" s="11"/>
      <c r="K1617" s="11" t="s">
        <v>679</v>
      </c>
      <c r="L1617" s="11"/>
      <c r="M1617" s="11"/>
    </row>
    <row r="1618" ht="14.25" spans="1:13">
      <c r="A1618" s="6"/>
      <c r="B1618" s="7"/>
      <c r="C1618" s="15" t="s">
        <v>350</v>
      </c>
      <c r="D1618" s="15"/>
      <c r="E1618" s="15"/>
      <c r="F1618" s="15"/>
      <c r="G1618" s="15"/>
      <c r="H1618" s="7">
        <v>2022.1</v>
      </c>
      <c r="I1618" s="7"/>
      <c r="J1618" s="7"/>
      <c r="K1618" s="7">
        <v>2022.12</v>
      </c>
      <c r="L1618" s="7"/>
      <c r="M1618" s="7"/>
    </row>
    <row r="1619" ht="28.5" spans="1:13">
      <c r="A1619" s="6"/>
      <c r="B1619" s="16" t="s">
        <v>682</v>
      </c>
      <c r="C1619" s="8" t="s">
        <v>706</v>
      </c>
      <c r="D1619" s="8"/>
      <c r="E1619" s="8"/>
      <c r="F1619" s="8"/>
      <c r="G1619" s="8"/>
      <c r="H1619" s="8"/>
      <c r="I1619" s="8"/>
      <c r="J1619" s="8"/>
      <c r="K1619" s="8"/>
      <c r="L1619" s="8"/>
      <c r="M1619" s="8"/>
    </row>
    <row r="1620" ht="28.5" spans="1:13">
      <c r="A1620" s="6"/>
      <c r="B1620" s="16" t="s">
        <v>684</v>
      </c>
      <c r="C1620" s="8" t="s">
        <v>707</v>
      </c>
      <c r="D1620" s="8"/>
      <c r="E1620" s="8"/>
      <c r="F1620" s="8"/>
      <c r="G1620" s="8"/>
      <c r="H1620" s="8"/>
      <c r="I1620" s="8"/>
      <c r="J1620" s="8"/>
      <c r="K1620" s="8"/>
      <c r="L1620" s="8"/>
      <c r="M1620" s="8"/>
    </row>
    <row r="1621" ht="14.25" spans="1:13">
      <c r="A1621" s="6"/>
      <c r="B1621" s="7" t="s">
        <v>685</v>
      </c>
      <c r="C1621" s="7" t="s">
        <v>594</v>
      </c>
      <c r="D1621" s="7"/>
      <c r="E1621" s="7" t="s">
        <v>595</v>
      </c>
      <c r="F1621" s="7"/>
      <c r="G1621" s="7"/>
      <c r="H1621" s="7" t="s">
        <v>596</v>
      </c>
      <c r="I1621" s="7"/>
      <c r="J1621" s="7"/>
      <c r="K1621" s="7"/>
      <c r="L1621" s="7" t="s">
        <v>597</v>
      </c>
      <c r="M1621" s="7"/>
    </row>
    <row r="1622" ht="14.25" spans="1:13">
      <c r="A1622" s="6"/>
      <c r="B1622" s="7"/>
      <c r="C1622" s="7" t="s">
        <v>686</v>
      </c>
      <c r="D1622" s="7"/>
      <c r="E1622" s="7" t="s">
        <v>599</v>
      </c>
      <c r="F1622" s="7"/>
      <c r="G1622" s="7"/>
      <c r="H1622" s="8" t="s">
        <v>883</v>
      </c>
      <c r="I1622" s="8"/>
      <c r="J1622" s="8"/>
      <c r="K1622" s="8"/>
      <c r="L1622" s="41">
        <v>3</v>
      </c>
      <c r="M1622" s="62"/>
    </row>
    <row r="1623" ht="14.25" spans="1:13">
      <c r="A1623" s="6"/>
      <c r="B1623" s="7"/>
      <c r="C1623" s="7"/>
      <c r="D1623" s="7"/>
      <c r="E1623" s="17"/>
      <c r="F1623" s="17"/>
      <c r="G1623" s="17"/>
      <c r="H1623" s="8" t="s">
        <v>709</v>
      </c>
      <c r="I1623" s="8"/>
      <c r="J1623" s="8"/>
      <c r="K1623" s="8"/>
      <c r="L1623" s="41" t="s">
        <v>939</v>
      </c>
      <c r="M1623" s="62"/>
    </row>
    <row r="1624" ht="14.25" spans="1:13">
      <c r="A1624" s="6"/>
      <c r="B1624" s="7"/>
      <c r="C1624" s="7"/>
      <c r="D1624" s="7"/>
      <c r="E1624" s="7" t="s">
        <v>608</v>
      </c>
      <c r="F1624" s="7"/>
      <c r="G1624" s="7"/>
      <c r="H1624" s="8" t="s">
        <v>711</v>
      </c>
      <c r="I1624" s="8"/>
      <c r="J1624" s="8"/>
      <c r="K1624" s="8"/>
      <c r="L1624" s="43"/>
      <c r="M1624" s="62"/>
    </row>
    <row r="1625" ht="14.25" spans="1:13">
      <c r="A1625" s="6"/>
      <c r="B1625" s="7"/>
      <c r="C1625" s="7"/>
      <c r="D1625" s="7"/>
      <c r="E1625" s="7" t="s">
        <v>613</v>
      </c>
      <c r="F1625" s="7"/>
      <c r="G1625" s="7"/>
      <c r="H1625" s="8" t="s">
        <v>712</v>
      </c>
      <c r="I1625" s="8"/>
      <c r="J1625" s="8"/>
      <c r="K1625" s="8"/>
      <c r="L1625" s="43">
        <v>1</v>
      </c>
      <c r="M1625" s="62"/>
    </row>
    <row r="1626" ht="14.25" spans="1:13">
      <c r="A1626" s="6"/>
      <c r="B1626" s="7"/>
      <c r="C1626" s="7"/>
      <c r="D1626" s="7"/>
      <c r="E1626" s="7" t="s">
        <v>615</v>
      </c>
      <c r="F1626" s="7"/>
      <c r="G1626" s="7"/>
      <c r="H1626" s="8" t="s">
        <v>713</v>
      </c>
      <c r="I1626" s="8"/>
      <c r="J1626" s="8"/>
      <c r="K1626" s="8"/>
      <c r="L1626" s="41" t="s">
        <v>939</v>
      </c>
      <c r="M1626" s="62"/>
    </row>
    <row r="1627" ht="14.25" spans="1:13">
      <c r="A1627" s="6"/>
      <c r="B1627" s="7"/>
      <c r="C1627" s="7" t="s">
        <v>686</v>
      </c>
      <c r="D1627" s="7"/>
      <c r="E1627" s="7" t="s">
        <v>619</v>
      </c>
      <c r="F1627" s="7"/>
      <c r="G1627" s="7"/>
      <c r="H1627" s="8" t="s">
        <v>691</v>
      </c>
      <c r="I1627" s="8"/>
      <c r="J1627" s="8"/>
      <c r="K1627" s="8"/>
      <c r="L1627" s="41" t="s">
        <v>939</v>
      </c>
      <c r="M1627" s="62"/>
    </row>
    <row r="1628" ht="14.25" spans="1:13">
      <c r="A1628" s="6"/>
      <c r="B1628" s="7"/>
      <c r="C1628" s="7"/>
      <c r="D1628" s="7"/>
      <c r="E1628" s="7" t="s">
        <v>621</v>
      </c>
      <c r="F1628" s="7"/>
      <c r="G1628" s="7"/>
      <c r="H1628" s="8" t="s">
        <v>714</v>
      </c>
      <c r="I1628" s="8"/>
      <c r="J1628" s="8"/>
      <c r="K1628" s="8"/>
      <c r="L1628" s="43">
        <v>1</v>
      </c>
      <c r="M1628" s="41"/>
    </row>
    <row r="1629" ht="14.25" spans="1:13">
      <c r="A1629" s="6"/>
      <c r="B1629" s="7"/>
      <c r="C1629" s="7"/>
      <c r="D1629" s="7"/>
      <c r="E1629" s="17"/>
      <c r="F1629" s="17"/>
      <c r="G1629" s="17"/>
      <c r="H1629" s="8" t="s">
        <v>715</v>
      </c>
      <c r="I1629" s="8"/>
      <c r="J1629" s="8"/>
      <c r="K1629" s="42"/>
      <c r="L1629" s="43"/>
      <c r="M1629" s="62"/>
    </row>
    <row r="1630" ht="14.25" spans="1:13">
      <c r="A1630" s="6"/>
      <c r="B1630" s="7"/>
      <c r="C1630" s="7"/>
      <c r="D1630" s="7"/>
      <c r="E1630" s="7" t="s">
        <v>628</v>
      </c>
      <c r="F1630" s="7"/>
      <c r="G1630" s="7"/>
      <c r="H1630" s="8" t="s">
        <v>716</v>
      </c>
      <c r="I1630" s="8"/>
      <c r="J1630" s="8"/>
      <c r="K1630" s="8"/>
      <c r="L1630" s="43">
        <v>1</v>
      </c>
      <c r="M1630" s="41"/>
    </row>
    <row r="1631" ht="14.25" spans="1:13">
      <c r="A1631" s="6"/>
      <c r="B1631" s="7"/>
      <c r="C1631" s="7"/>
      <c r="D1631" s="7"/>
      <c r="E1631" s="7" t="s">
        <v>631</v>
      </c>
      <c r="F1631" s="7"/>
      <c r="G1631" s="7"/>
      <c r="H1631" s="8" t="s">
        <v>717</v>
      </c>
      <c r="I1631" s="8"/>
      <c r="J1631" s="8"/>
      <c r="K1631" s="8"/>
      <c r="L1631" s="41"/>
      <c r="M1631" s="41"/>
    </row>
    <row r="1632" ht="14.25" spans="1:13">
      <c r="A1632" s="6"/>
      <c r="B1632" s="7"/>
      <c r="C1632" s="7"/>
      <c r="D1632" s="7"/>
      <c r="E1632" s="17"/>
      <c r="F1632" s="17"/>
      <c r="G1632" s="17"/>
      <c r="H1632" s="8" t="s">
        <v>718</v>
      </c>
      <c r="I1632" s="8"/>
      <c r="J1632" s="8"/>
      <c r="K1632" s="8"/>
      <c r="L1632" s="41"/>
      <c r="M1632" s="41"/>
    </row>
    <row r="1633" ht="14.25" spans="1:13">
      <c r="A1633" s="6"/>
      <c r="B1633" s="7"/>
      <c r="C1633" s="7"/>
      <c r="D1633" s="7"/>
      <c r="E1633" s="7" t="s">
        <v>633</v>
      </c>
      <c r="F1633" s="7"/>
      <c r="G1633" s="7"/>
      <c r="H1633" s="8" t="s">
        <v>719</v>
      </c>
      <c r="I1633" s="8"/>
      <c r="J1633" s="8"/>
      <c r="K1633" s="8"/>
      <c r="L1633" s="43">
        <v>1</v>
      </c>
      <c r="M1633" s="41"/>
    </row>
    <row r="1634" ht="14.25" spans="1:13">
      <c r="A1634" s="6"/>
      <c r="B1634" s="7"/>
      <c r="C1634" s="7"/>
      <c r="D1634" s="7"/>
      <c r="E1634" s="17"/>
      <c r="F1634" s="17"/>
      <c r="G1634" s="17"/>
      <c r="H1634" s="8" t="s">
        <v>696</v>
      </c>
      <c r="I1634" s="8"/>
      <c r="J1634" s="8"/>
      <c r="K1634" s="8"/>
      <c r="L1634" s="43">
        <v>1</v>
      </c>
      <c r="M1634" s="41"/>
    </row>
    <row r="1635" spans="1:13">
      <c r="A1635"/>
      <c r="B1635"/>
      <c r="C1635"/>
      <c r="D1635"/>
      <c r="E1635"/>
      <c r="F1635"/>
      <c r="G1635"/>
      <c r="H1635"/>
      <c r="I1635"/>
      <c r="J1635"/>
      <c r="K1635"/>
      <c r="L1635"/>
      <c r="M1635"/>
    </row>
    <row r="1636" ht="27" spans="1:13">
      <c r="A1636" s="2" t="s">
        <v>641</v>
      </c>
      <c r="B1636" s="2"/>
      <c r="C1636" s="2"/>
      <c r="D1636" s="2"/>
      <c r="E1636" s="2"/>
      <c r="F1636" s="2"/>
      <c r="G1636" s="2"/>
      <c r="H1636" s="2"/>
      <c r="I1636" s="2"/>
      <c r="J1636" s="2"/>
      <c r="K1636" s="2"/>
      <c r="L1636" s="2"/>
      <c r="M1636" s="2"/>
    </row>
    <row r="1637" ht="20.25" spans="1:13">
      <c r="A1637" s="3" t="s">
        <v>642</v>
      </c>
      <c r="B1637" s="3"/>
      <c r="C1637" s="3"/>
      <c r="D1637" s="3"/>
      <c r="E1637" s="3"/>
      <c r="F1637" s="3"/>
      <c r="G1637" s="3"/>
      <c r="H1637" s="3"/>
      <c r="I1637" s="3"/>
      <c r="J1637" s="3"/>
      <c r="K1637" s="3"/>
      <c r="L1637" s="3"/>
      <c r="M1637" s="3"/>
    </row>
    <row r="1638" ht="14.25" spans="1:13">
      <c r="A1638" s="4" t="s">
        <v>643</v>
      </c>
      <c r="B1638" s="4"/>
      <c r="C1638" s="4"/>
      <c r="D1638" s="4"/>
      <c r="E1638" s="5"/>
      <c r="F1638" s="5"/>
      <c r="G1638" s="5"/>
      <c r="H1638" s="5"/>
      <c r="I1638" s="39" t="s">
        <v>570</v>
      </c>
      <c r="J1638" s="39"/>
      <c r="K1638" s="39"/>
      <c r="L1638" s="39"/>
      <c r="M1638" s="5"/>
    </row>
    <row r="1639" ht="14.25" spans="1:13">
      <c r="A1639" s="6" t="s">
        <v>644</v>
      </c>
      <c r="B1639" s="7" t="s">
        <v>312</v>
      </c>
      <c r="C1639" s="7"/>
      <c r="D1639" s="7" t="s">
        <v>356</v>
      </c>
      <c r="E1639" s="7"/>
      <c r="F1639" s="7"/>
      <c r="G1639" s="7"/>
      <c r="H1639" s="7"/>
      <c r="I1639" s="7"/>
      <c r="J1639" s="7"/>
      <c r="K1639" s="7"/>
      <c r="L1639" s="7"/>
      <c r="M1639" s="7"/>
    </row>
    <row r="1640" ht="14.25" spans="1:13">
      <c r="A1640" s="6"/>
      <c r="B1640" s="7" t="s">
        <v>646</v>
      </c>
      <c r="C1640" s="7"/>
      <c r="D1640" s="7" t="s">
        <v>930</v>
      </c>
      <c r="E1640" s="7"/>
      <c r="F1640" s="7"/>
      <c r="G1640" s="7"/>
      <c r="H1640" s="7"/>
      <c r="I1640" s="7"/>
      <c r="J1640" s="7"/>
      <c r="K1640" s="7"/>
      <c r="L1640" s="7"/>
      <c r="M1640" s="7"/>
    </row>
    <row r="1641" ht="14.25" spans="1:13">
      <c r="A1641" s="6"/>
      <c r="B1641" s="7" t="s">
        <v>648</v>
      </c>
      <c r="C1641" s="7"/>
      <c r="D1641" s="8" t="s">
        <v>649</v>
      </c>
      <c r="E1641" s="8"/>
      <c r="F1641" s="8"/>
      <c r="G1641" s="7" t="s">
        <v>650</v>
      </c>
      <c r="H1641" s="7"/>
      <c r="I1641" s="7"/>
      <c r="J1641" s="7" t="s">
        <v>651</v>
      </c>
      <c r="K1641" s="7"/>
      <c r="L1641" s="7"/>
      <c r="M1641" s="7"/>
    </row>
    <row r="1642" ht="14.25" spans="1:13">
      <c r="A1642" s="6"/>
      <c r="B1642" s="7" t="s">
        <v>652</v>
      </c>
      <c r="C1642" s="7"/>
      <c r="D1642" s="7" t="s">
        <v>701</v>
      </c>
      <c r="E1642" s="7"/>
      <c r="F1642" s="7"/>
      <c r="G1642" s="7" t="s">
        <v>576</v>
      </c>
      <c r="H1642" s="7"/>
      <c r="I1642" s="7"/>
      <c r="J1642" s="7" t="s">
        <v>702</v>
      </c>
      <c r="K1642" s="7"/>
      <c r="L1642" s="7"/>
      <c r="M1642" s="7"/>
    </row>
    <row r="1643" ht="14.25" spans="1:13">
      <c r="A1643" s="6"/>
      <c r="B1643" s="7" t="s">
        <v>574</v>
      </c>
      <c r="C1643" s="7"/>
      <c r="D1643" s="7" t="s">
        <v>575</v>
      </c>
      <c r="E1643" s="7"/>
      <c r="F1643" s="7"/>
      <c r="G1643" s="7" t="s">
        <v>576</v>
      </c>
      <c r="H1643" s="7"/>
      <c r="I1643" s="7"/>
      <c r="J1643" s="7">
        <v>13974053750</v>
      </c>
      <c r="K1643" s="7"/>
      <c r="L1643" s="7"/>
      <c r="M1643" s="7"/>
    </row>
    <row r="1644" ht="14.25" spans="1:13">
      <c r="A1644" s="6"/>
      <c r="B1644" s="7" t="s">
        <v>656</v>
      </c>
      <c r="C1644" s="7"/>
      <c r="D1644" s="8" t="s">
        <v>703</v>
      </c>
      <c r="E1644" s="8"/>
      <c r="F1644" s="8"/>
      <c r="G1644" s="8"/>
      <c r="H1644" s="8"/>
      <c r="I1644" s="8"/>
      <c r="J1644" s="8"/>
      <c r="K1644" s="8"/>
      <c r="L1644" s="8"/>
      <c r="M1644" s="8"/>
    </row>
    <row r="1645" ht="14.25" spans="1:13">
      <c r="A1645" s="6"/>
      <c r="B1645" s="7" t="s">
        <v>658</v>
      </c>
      <c r="C1645" s="7"/>
      <c r="D1645" s="8" t="s">
        <v>931</v>
      </c>
      <c r="E1645" s="8"/>
      <c r="F1645" s="8"/>
      <c r="G1645" s="8"/>
      <c r="H1645" s="8"/>
      <c r="I1645" s="8"/>
      <c r="J1645" s="8"/>
      <c r="K1645" s="8"/>
      <c r="L1645" s="8"/>
      <c r="M1645" s="8"/>
    </row>
    <row r="1646" ht="14.25" spans="1:13">
      <c r="A1646" s="6"/>
      <c r="B1646" s="7" t="s">
        <v>659</v>
      </c>
      <c r="C1646" s="7"/>
      <c r="D1646" s="8" t="s">
        <v>932</v>
      </c>
      <c r="E1646" s="8"/>
      <c r="F1646" s="8"/>
      <c r="G1646" s="8"/>
      <c r="H1646" s="8"/>
      <c r="I1646" s="8"/>
      <c r="J1646" s="8"/>
      <c r="K1646" s="8"/>
      <c r="L1646" s="8"/>
      <c r="M1646" s="8"/>
    </row>
    <row r="1647" ht="14.25" spans="1:13">
      <c r="A1647" s="6"/>
      <c r="B1647" s="7" t="s">
        <v>662</v>
      </c>
      <c r="C1647" s="7"/>
      <c r="D1647" s="11" t="s">
        <v>663</v>
      </c>
      <c r="E1647" s="11"/>
      <c r="F1647" s="11" t="s">
        <v>664</v>
      </c>
      <c r="G1647" s="11"/>
      <c r="H1647" s="11"/>
      <c r="I1647" s="11"/>
      <c r="J1647" s="11" t="s">
        <v>665</v>
      </c>
      <c r="K1647" s="11"/>
      <c r="L1647" s="11"/>
      <c r="M1647" s="11"/>
    </row>
    <row r="1648" ht="14.25" spans="1:13">
      <c r="A1648" s="6"/>
      <c r="B1648" s="7"/>
      <c r="C1648" s="7"/>
      <c r="D1648" s="7" t="s">
        <v>666</v>
      </c>
      <c r="E1648" s="7"/>
      <c r="F1648" s="7">
        <v>7</v>
      </c>
      <c r="G1648" s="7"/>
      <c r="H1648" s="7"/>
      <c r="I1648" s="7"/>
      <c r="J1648" s="7">
        <v>13</v>
      </c>
      <c r="K1648" s="7"/>
      <c r="L1648" s="7"/>
      <c r="M1648" s="7"/>
    </row>
    <row r="1649" ht="14.25" spans="1:13">
      <c r="A1649" s="6"/>
      <c r="B1649" s="7"/>
      <c r="C1649" s="7"/>
      <c r="D1649" s="7" t="s">
        <v>667</v>
      </c>
      <c r="E1649" s="7"/>
      <c r="F1649" s="7"/>
      <c r="G1649" s="7"/>
      <c r="H1649" s="7"/>
      <c r="I1649" s="7"/>
      <c r="J1649" s="7"/>
      <c r="K1649" s="7"/>
      <c r="L1649" s="7"/>
      <c r="M1649" s="7"/>
    </row>
    <row r="1650" ht="14.25" spans="1:13">
      <c r="A1650" s="6"/>
      <c r="B1650" s="7"/>
      <c r="C1650" s="7"/>
      <c r="D1650" s="7" t="s">
        <v>668</v>
      </c>
      <c r="E1650" s="7"/>
      <c r="F1650" s="7"/>
      <c r="G1650" s="7"/>
      <c r="H1650" s="7"/>
      <c r="I1650" s="7"/>
      <c r="J1650" s="7"/>
      <c r="K1650" s="7"/>
      <c r="L1650" s="7"/>
      <c r="M1650" s="7"/>
    </row>
    <row r="1651" ht="14.25" spans="1:13">
      <c r="A1651" s="6"/>
      <c r="B1651" s="7"/>
      <c r="C1651" s="7"/>
      <c r="D1651" s="7" t="s">
        <v>669</v>
      </c>
      <c r="E1651" s="7"/>
      <c r="F1651" s="7"/>
      <c r="G1651" s="7"/>
      <c r="H1651" s="7"/>
      <c r="I1651" s="7"/>
      <c r="J1651" s="7"/>
      <c r="K1651" s="7"/>
      <c r="L1651" s="7"/>
      <c r="M1651" s="7"/>
    </row>
    <row r="1652" ht="14.25" spans="1:13">
      <c r="A1652" s="6"/>
      <c r="B1652" s="7"/>
      <c r="C1652" s="7"/>
      <c r="D1652" s="7" t="s">
        <v>670</v>
      </c>
      <c r="E1652" s="7"/>
      <c r="F1652" s="7"/>
      <c r="G1652" s="7"/>
      <c r="H1652" s="7"/>
      <c r="I1652" s="7"/>
      <c r="J1652" s="7"/>
      <c r="K1652" s="7"/>
      <c r="L1652" s="7"/>
      <c r="M1652" s="7"/>
    </row>
    <row r="1653" ht="14.25" spans="1:13">
      <c r="A1653" s="6"/>
      <c r="B1653" s="7" t="s">
        <v>671</v>
      </c>
      <c r="C1653" s="7"/>
      <c r="D1653" s="7" t="s">
        <v>663</v>
      </c>
      <c r="E1653" s="7"/>
      <c r="F1653" s="12" t="s">
        <v>672</v>
      </c>
      <c r="G1653" s="12"/>
      <c r="H1653" s="12"/>
      <c r="I1653" s="12" t="s">
        <v>673</v>
      </c>
      <c r="J1653" s="12"/>
      <c r="K1653" s="12"/>
      <c r="L1653" s="12" t="s">
        <v>674</v>
      </c>
      <c r="M1653" s="12"/>
    </row>
    <row r="1654" ht="14.25" spans="1:13">
      <c r="A1654" s="6"/>
      <c r="B1654" s="7"/>
      <c r="C1654" s="7"/>
      <c r="D1654" s="7" t="s">
        <v>666</v>
      </c>
      <c r="E1654" s="7"/>
      <c r="F1654" s="8">
        <v>7</v>
      </c>
      <c r="G1654" s="8"/>
      <c r="H1654" s="8"/>
      <c r="I1654" s="8">
        <v>13</v>
      </c>
      <c r="J1654" s="8"/>
      <c r="K1654" s="8"/>
      <c r="L1654" s="8" t="s">
        <v>675</v>
      </c>
      <c r="M1654" s="8"/>
    </row>
    <row r="1655" ht="14.25" spans="1:13">
      <c r="A1655" s="6"/>
      <c r="B1655" s="7"/>
      <c r="C1655" s="7"/>
      <c r="D1655" s="7"/>
      <c r="E1655" s="7"/>
      <c r="F1655" s="7"/>
      <c r="G1655" s="7"/>
      <c r="H1655" s="7"/>
      <c r="I1655" s="7"/>
      <c r="J1655" s="7"/>
      <c r="K1655" s="7"/>
      <c r="L1655" s="7"/>
      <c r="M1655" s="7"/>
    </row>
    <row r="1656" ht="14.25" spans="1:13">
      <c r="A1656" s="6"/>
      <c r="B1656" s="7"/>
      <c r="C1656" s="14" t="s">
        <v>677</v>
      </c>
      <c r="D1656" s="14"/>
      <c r="E1656" s="14"/>
      <c r="F1656" s="14"/>
      <c r="G1656" s="14"/>
      <c r="H1656" s="11" t="s">
        <v>678</v>
      </c>
      <c r="I1656" s="11"/>
      <c r="J1656" s="11"/>
      <c r="K1656" s="11" t="s">
        <v>679</v>
      </c>
      <c r="L1656" s="11"/>
      <c r="M1656" s="11"/>
    </row>
    <row r="1657" ht="14.25" spans="1:13">
      <c r="A1657" s="6"/>
      <c r="B1657" s="7"/>
      <c r="C1657" s="15" t="s">
        <v>356</v>
      </c>
      <c r="D1657" s="15"/>
      <c r="E1657" s="15"/>
      <c r="F1657" s="15"/>
      <c r="G1657" s="15"/>
      <c r="H1657" s="7">
        <v>2022.1</v>
      </c>
      <c r="I1657" s="7"/>
      <c r="J1657" s="7"/>
      <c r="K1657" s="7">
        <v>2022.12</v>
      </c>
      <c r="L1657" s="7"/>
      <c r="M1657" s="7"/>
    </row>
    <row r="1658" ht="28.5" spans="1:13">
      <c r="A1658" s="6"/>
      <c r="B1658" s="16" t="s">
        <v>682</v>
      </c>
      <c r="C1658" s="8" t="s">
        <v>706</v>
      </c>
      <c r="D1658" s="8"/>
      <c r="E1658" s="8"/>
      <c r="F1658" s="8"/>
      <c r="G1658" s="8"/>
      <c r="H1658" s="8"/>
      <c r="I1658" s="8"/>
      <c r="J1658" s="8"/>
      <c r="K1658" s="8"/>
      <c r="L1658" s="8"/>
      <c r="M1658" s="8"/>
    </row>
    <row r="1659" ht="28.5" spans="1:13">
      <c r="A1659" s="6"/>
      <c r="B1659" s="16" t="s">
        <v>684</v>
      </c>
      <c r="C1659" s="8" t="s">
        <v>707</v>
      </c>
      <c r="D1659" s="8"/>
      <c r="E1659" s="8"/>
      <c r="F1659" s="8"/>
      <c r="G1659" s="8"/>
      <c r="H1659" s="8"/>
      <c r="I1659" s="8"/>
      <c r="J1659" s="8"/>
      <c r="K1659" s="8"/>
      <c r="L1659" s="8"/>
      <c r="M1659" s="8"/>
    </row>
    <row r="1660" ht="14.25" spans="1:13">
      <c r="A1660" s="6"/>
      <c r="B1660" s="7" t="s">
        <v>685</v>
      </c>
      <c r="C1660" s="7" t="s">
        <v>594</v>
      </c>
      <c r="D1660" s="7"/>
      <c r="E1660" s="7" t="s">
        <v>595</v>
      </c>
      <c r="F1660" s="7"/>
      <c r="G1660" s="7"/>
      <c r="H1660" s="7" t="s">
        <v>596</v>
      </c>
      <c r="I1660" s="7"/>
      <c r="J1660" s="7"/>
      <c r="K1660" s="7"/>
      <c r="L1660" s="7" t="s">
        <v>597</v>
      </c>
      <c r="M1660" s="7"/>
    </row>
    <row r="1661" ht="14.25" spans="1:13">
      <c r="A1661" s="6"/>
      <c r="B1661" s="7"/>
      <c r="C1661" s="7" t="s">
        <v>686</v>
      </c>
      <c r="D1661" s="7"/>
      <c r="E1661" s="7" t="s">
        <v>599</v>
      </c>
      <c r="F1661" s="7"/>
      <c r="G1661" s="7"/>
      <c r="H1661" s="8" t="s">
        <v>883</v>
      </c>
      <c r="I1661" s="8"/>
      <c r="J1661" s="8"/>
      <c r="K1661" s="8"/>
      <c r="L1661" s="41">
        <v>13</v>
      </c>
      <c r="M1661" s="62"/>
    </row>
    <row r="1662" ht="14.25" spans="1:13">
      <c r="A1662" s="6"/>
      <c r="B1662" s="7"/>
      <c r="C1662" s="7"/>
      <c r="D1662" s="7"/>
      <c r="E1662" s="17"/>
      <c r="F1662" s="17"/>
      <c r="G1662" s="17"/>
      <c r="H1662" s="8" t="s">
        <v>709</v>
      </c>
      <c r="I1662" s="8"/>
      <c r="J1662" s="8"/>
      <c r="K1662" s="8"/>
      <c r="L1662" s="41" t="s">
        <v>940</v>
      </c>
      <c r="M1662" s="62"/>
    </row>
    <row r="1663" ht="14.25" spans="1:13">
      <c r="A1663" s="6"/>
      <c r="B1663" s="7"/>
      <c r="C1663" s="7"/>
      <c r="D1663" s="7"/>
      <c r="E1663" s="7" t="s">
        <v>608</v>
      </c>
      <c r="F1663" s="7"/>
      <c r="G1663" s="7"/>
      <c r="H1663" s="8" t="s">
        <v>711</v>
      </c>
      <c r="I1663" s="8"/>
      <c r="J1663" s="8"/>
      <c r="K1663" s="8"/>
      <c r="L1663" s="43"/>
      <c r="M1663" s="62"/>
    </row>
    <row r="1664" ht="14.25" spans="1:13">
      <c r="A1664" s="6"/>
      <c r="B1664" s="7"/>
      <c r="C1664" s="7"/>
      <c r="D1664" s="7"/>
      <c r="E1664" s="7" t="s">
        <v>613</v>
      </c>
      <c r="F1664" s="7"/>
      <c r="G1664" s="7"/>
      <c r="H1664" s="8" t="s">
        <v>712</v>
      </c>
      <c r="I1664" s="8"/>
      <c r="J1664" s="8"/>
      <c r="K1664" s="8"/>
      <c r="L1664" s="43">
        <v>1</v>
      </c>
      <c r="M1664" s="62"/>
    </row>
    <row r="1665" ht="14.25" spans="1:13">
      <c r="A1665" s="6"/>
      <c r="B1665" s="7"/>
      <c r="C1665" s="7"/>
      <c r="D1665" s="7"/>
      <c r="E1665" s="7" t="s">
        <v>615</v>
      </c>
      <c r="F1665" s="7"/>
      <c r="G1665" s="7"/>
      <c r="H1665" s="8" t="s">
        <v>713</v>
      </c>
      <c r="I1665" s="8"/>
      <c r="J1665" s="8"/>
      <c r="K1665" s="8"/>
      <c r="L1665" s="41" t="s">
        <v>940</v>
      </c>
      <c r="M1665" s="62"/>
    </row>
    <row r="1666" ht="14.25" spans="1:13">
      <c r="A1666" s="6"/>
      <c r="B1666" s="7"/>
      <c r="C1666" s="7" t="s">
        <v>686</v>
      </c>
      <c r="D1666" s="7"/>
      <c r="E1666" s="7" t="s">
        <v>619</v>
      </c>
      <c r="F1666" s="7"/>
      <c r="G1666" s="7"/>
      <c r="H1666" s="8" t="s">
        <v>691</v>
      </c>
      <c r="I1666" s="8"/>
      <c r="J1666" s="8"/>
      <c r="K1666" s="8"/>
      <c r="L1666" s="41" t="s">
        <v>940</v>
      </c>
      <c r="M1666" s="62"/>
    </row>
    <row r="1667" ht="14.25" spans="1:13">
      <c r="A1667" s="6"/>
      <c r="B1667" s="7"/>
      <c r="C1667" s="7"/>
      <c r="D1667" s="7"/>
      <c r="E1667" s="7" t="s">
        <v>621</v>
      </c>
      <c r="F1667" s="7"/>
      <c r="G1667" s="7"/>
      <c r="H1667" s="8" t="s">
        <v>714</v>
      </c>
      <c r="I1667" s="8"/>
      <c r="J1667" s="8"/>
      <c r="K1667" s="8"/>
      <c r="L1667" s="43">
        <v>1</v>
      </c>
      <c r="M1667" s="41"/>
    </row>
    <row r="1668" ht="14.25" spans="1:13">
      <c r="A1668" s="6"/>
      <c r="B1668" s="7"/>
      <c r="C1668" s="7"/>
      <c r="D1668" s="7"/>
      <c r="E1668" s="17"/>
      <c r="F1668" s="17"/>
      <c r="G1668" s="17"/>
      <c r="H1668" s="8" t="s">
        <v>715</v>
      </c>
      <c r="I1668" s="8"/>
      <c r="J1668" s="8"/>
      <c r="K1668" s="42"/>
      <c r="L1668" s="43"/>
      <c r="M1668" s="62"/>
    </row>
    <row r="1669" ht="14.25" spans="1:13">
      <c r="A1669" s="6"/>
      <c r="B1669" s="7"/>
      <c r="C1669" s="7"/>
      <c r="D1669" s="7"/>
      <c r="E1669" s="7" t="s">
        <v>628</v>
      </c>
      <c r="F1669" s="7"/>
      <c r="G1669" s="7"/>
      <c r="H1669" s="8" t="s">
        <v>716</v>
      </c>
      <c r="I1669" s="8"/>
      <c r="J1669" s="8"/>
      <c r="K1669" s="8"/>
      <c r="L1669" s="43">
        <v>1</v>
      </c>
      <c r="M1669" s="41"/>
    </row>
    <row r="1670" ht="14.25" spans="1:13">
      <c r="A1670" s="6"/>
      <c r="B1670" s="7"/>
      <c r="C1670" s="7"/>
      <c r="D1670" s="7"/>
      <c r="E1670" s="7" t="s">
        <v>631</v>
      </c>
      <c r="F1670" s="7"/>
      <c r="G1670" s="7"/>
      <c r="H1670" s="8" t="s">
        <v>717</v>
      </c>
      <c r="I1670" s="8"/>
      <c r="J1670" s="8"/>
      <c r="K1670" s="8"/>
      <c r="L1670" s="41"/>
      <c r="M1670" s="41"/>
    </row>
    <row r="1671" ht="14.25" spans="1:13">
      <c r="A1671" s="6"/>
      <c r="B1671" s="7"/>
      <c r="C1671" s="7"/>
      <c r="D1671" s="7"/>
      <c r="E1671" s="17"/>
      <c r="F1671" s="17"/>
      <c r="G1671" s="17"/>
      <c r="H1671" s="8" t="s">
        <v>718</v>
      </c>
      <c r="I1671" s="8"/>
      <c r="J1671" s="8"/>
      <c r="K1671" s="8"/>
      <c r="L1671" s="41"/>
      <c r="M1671" s="41"/>
    </row>
    <row r="1672" ht="14.25" spans="1:13">
      <c r="A1672" s="6"/>
      <c r="B1672" s="7"/>
      <c r="C1672" s="7"/>
      <c r="D1672" s="7"/>
      <c r="E1672" s="7" t="s">
        <v>633</v>
      </c>
      <c r="F1672" s="7"/>
      <c r="G1672" s="7"/>
      <c r="H1672" s="8" t="s">
        <v>719</v>
      </c>
      <c r="I1672" s="8"/>
      <c r="J1672" s="8"/>
      <c r="K1672" s="8"/>
      <c r="L1672" s="43">
        <v>1</v>
      </c>
      <c r="M1672" s="41"/>
    </row>
    <row r="1673" ht="14.25" spans="1:13">
      <c r="A1673" s="6"/>
      <c r="B1673" s="7"/>
      <c r="C1673" s="7"/>
      <c r="D1673" s="7"/>
      <c r="E1673" s="17"/>
      <c r="F1673" s="17"/>
      <c r="G1673" s="17"/>
      <c r="H1673" s="8" t="s">
        <v>696</v>
      </c>
      <c r="I1673" s="8"/>
      <c r="J1673" s="8"/>
      <c r="K1673" s="8"/>
      <c r="L1673" s="43">
        <v>1</v>
      </c>
      <c r="M1673" s="41"/>
    </row>
    <row r="1674" ht="27" spans="1:13">
      <c r="A1674" s="2" t="s">
        <v>641</v>
      </c>
      <c r="B1674" s="2"/>
      <c r="C1674" s="2"/>
      <c r="D1674" s="2"/>
      <c r="E1674" s="2"/>
      <c r="F1674" s="2"/>
      <c r="G1674" s="2"/>
      <c r="H1674" s="2"/>
      <c r="I1674" s="2"/>
      <c r="J1674" s="2"/>
      <c r="K1674" s="2"/>
      <c r="L1674" s="2"/>
      <c r="M1674" s="2"/>
    </row>
    <row r="1675" ht="20.25" spans="1:13">
      <c r="A1675" s="3" t="s">
        <v>642</v>
      </c>
      <c r="B1675" s="3"/>
      <c r="C1675" s="3"/>
      <c r="D1675" s="3"/>
      <c r="E1675" s="3"/>
      <c r="F1675" s="3"/>
      <c r="G1675" s="3"/>
      <c r="H1675" s="3"/>
      <c r="I1675" s="3"/>
      <c r="J1675" s="3"/>
      <c r="K1675" s="3"/>
      <c r="L1675" s="3"/>
      <c r="M1675" s="3"/>
    </row>
    <row r="1676" ht="14.25" spans="1:13">
      <c r="A1676" s="4" t="s">
        <v>643</v>
      </c>
      <c r="B1676" s="4"/>
      <c r="C1676" s="4"/>
      <c r="D1676" s="4"/>
      <c r="E1676" s="5"/>
      <c r="F1676" s="5"/>
      <c r="G1676" s="5"/>
      <c r="H1676" s="5"/>
      <c r="I1676" s="39" t="s">
        <v>570</v>
      </c>
      <c r="J1676" s="39"/>
      <c r="K1676" s="39"/>
      <c r="L1676" s="39"/>
      <c r="M1676" s="5"/>
    </row>
    <row r="1677" ht="14.25" spans="1:13">
      <c r="A1677" s="6" t="s">
        <v>644</v>
      </c>
      <c r="B1677" s="7" t="s">
        <v>312</v>
      </c>
      <c r="C1677" s="7"/>
      <c r="D1677" s="7" t="s">
        <v>380</v>
      </c>
      <c r="E1677" s="7"/>
      <c r="F1677" s="7"/>
      <c r="G1677" s="7"/>
      <c r="H1677" s="7"/>
      <c r="I1677" s="7"/>
      <c r="J1677" s="7"/>
      <c r="K1677" s="7"/>
      <c r="L1677" s="7"/>
      <c r="M1677" s="7"/>
    </row>
    <row r="1678" ht="14.25" spans="1:13">
      <c r="A1678" s="6"/>
      <c r="B1678" s="7" t="s">
        <v>646</v>
      </c>
      <c r="C1678" s="7"/>
      <c r="D1678" s="7" t="s">
        <v>647</v>
      </c>
      <c r="E1678" s="7"/>
      <c r="F1678" s="7"/>
      <c r="G1678" s="7"/>
      <c r="H1678" s="7"/>
      <c r="I1678" s="7"/>
      <c r="J1678" s="7"/>
      <c r="K1678" s="7"/>
      <c r="L1678" s="7"/>
      <c r="M1678" s="7"/>
    </row>
    <row r="1679" ht="14.25" spans="1:13">
      <c r="A1679" s="6"/>
      <c r="B1679" s="7" t="s">
        <v>648</v>
      </c>
      <c r="C1679" s="7"/>
      <c r="D1679" s="8" t="s">
        <v>649</v>
      </c>
      <c r="E1679" s="8"/>
      <c r="F1679" s="8"/>
      <c r="G1679" s="7" t="s">
        <v>650</v>
      </c>
      <c r="H1679" s="7"/>
      <c r="I1679" s="7"/>
      <c r="J1679" s="7" t="s">
        <v>651</v>
      </c>
      <c r="K1679" s="7"/>
      <c r="L1679" s="7"/>
      <c r="M1679" s="7"/>
    </row>
    <row r="1680" ht="14.25" spans="1:13">
      <c r="A1680" s="6"/>
      <c r="B1680" s="7" t="s">
        <v>652</v>
      </c>
      <c r="C1680" s="7"/>
      <c r="D1680" s="7" t="s">
        <v>653</v>
      </c>
      <c r="E1680" s="7"/>
      <c r="F1680" s="7"/>
      <c r="G1680" s="7" t="s">
        <v>576</v>
      </c>
      <c r="H1680" s="7"/>
      <c r="I1680" s="7"/>
      <c r="J1680" s="7" t="s">
        <v>654</v>
      </c>
      <c r="K1680" s="7"/>
      <c r="L1680" s="7"/>
      <c r="M1680" s="7"/>
    </row>
    <row r="1681" ht="14.25" spans="1:13">
      <c r="A1681" s="6"/>
      <c r="B1681" s="7" t="s">
        <v>574</v>
      </c>
      <c r="C1681" s="7"/>
      <c r="D1681" s="7" t="s">
        <v>655</v>
      </c>
      <c r="E1681" s="7"/>
      <c r="F1681" s="7"/>
      <c r="G1681" s="7" t="s">
        <v>576</v>
      </c>
      <c r="H1681" s="7"/>
      <c r="I1681" s="7"/>
      <c r="J1681" s="7">
        <v>13974058680</v>
      </c>
      <c r="K1681" s="7"/>
      <c r="L1681" s="7"/>
      <c r="M1681" s="7"/>
    </row>
    <row r="1682" ht="14.25" spans="1:13">
      <c r="A1682" s="6"/>
      <c r="B1682" s="7" t="s">
        <v>656</v>
      </c>
      <c r="C1682" s="7"/>
      <c r="D1682" s="8" t="s">
        <v>703</v>
      </c>
      <c r="E1682" s="8"/>
      <c r="F1682" s="8"/>
      <c r="G1682" s="8"/>
      <c r="H1682" s="8"/>
      <c r="I1682" s="8"/>
      <c r="J1682" s="8"/>
      <c r="K1682" s="8"/>
      <c r="L1682" s="8"/>
      <c r="M1682" s="8"/>
    </row>
    <row r="1683" ht="14.25" spans="1:13">
      <c r="A1683" s="6"/>
      <c r="B1683" s="7" t="s">
        <v>658</v>
      </c>
      <c r="C1683" s="7"/>
      <c r="D1683" s="8" t="s">
        <v>380</v>
      </c>
      <c r="E1683" s="8"/>
      <c r="F1683" s="8"/>
      <c r="G1683" s="8"/>
      <c r="H1683" s="8"/>
      <c r="I1683" s="8"/>
      <c r="J1683" s="8"/>
      <c r="K1683" s="8"/>
      <c r="L1683" s="8"/>
      <c r="M1683" s="8"/>
    </row>
    <row r="1684" ht="14.25" spans="1:13">
      <c r="A1684" s="6"/>
      <c r="B1684" s="7" t="s">
        <v>659</v>
      </c>
      <c r="C1684" s="7"/>
      <c r="D1684" s="7"/>
      <c r="E1684" s="7"/>
      <c r="F1684" s="7"/>
      <c r="G1684" s="7"/>
      <c r="H1684" s="7"/>
      <c r="I1684" s="7"/>
      <c r="J1684" s="7"/>
      <c r="K1684" s="7"/>
      <c r="L1684" s="7"/>
      <c r="M1684" s="7"/>
    </row>
    <row r="1685" ht="14.25" spans="1:13">
      <c r="A1685" s="6"/>
      <c r="B1685" s="7" t="s">
        <v>662</v>
      </c>
      <c r="C1685" s="7"/>
      <c r="D1685" s="11" t="s">
        <v>663</v>
      </c>
      <c r="E1685" s="11"/>
      <c r="F1685" s="11" t="s">
        <v>664</v>
      </c>
      <c r="G1685" s="11"/>
      <c r="H1685" s="11"/>
      <c r="I1685" s="11"/>
      <c r="J1685" s="11" t="s">
        <v>665</v>
      </c>
      <c r="K1685" s="11"/>
      <c r="L1685" s="11"/>
      <c r="M1685" s="11"/>
    </row>
    <row r="1686" ht="14.25" spans="1:13">
      <c r="A1686" s="6"/>
      <c r="B1686" s="7"/>
      <c r="C1686" s="7"/>
      <c r="D1686" s="7" t="s">
        <v>666</v>
      </c>
      <c r="E1686" s="7"/>
      <c r="F1686" s="7">
        <v>23</v>
      </c>
      <c r="G1686" s="7"/>
      <c r="H1686" s="7"/>
      <c r="I1686" s="7"/>
      <c r="J1686" s="7">
        <v>23</v>
      </c>
      <c r="K1686" s="7"/>
      <c r="L1686" s="7"/>
      <c r="M1686" s="7"/>
    </row>
    <row r="1687" ht="14.25" spans="1:13">
      <c r="A1687" s="6"/>
      <c r="B1687" s="7"/>
      <c r="C1687" s="7"/>
      <c r="D1687" s="7" t="s">
        <v>667</v>
      </c>
      <c r="E1687" s="7"/>
      <c r="F1687" s="7"/>
      <c r="G1687" s="7"/>
      <c r="H1687" s="7"/>
      <c r="I1687" s="7"/>
      <c r="J1687" s="7"/>
      <c r="K1687" s="7"/>
      <c r="L1687" s="7"/>
      <c r="M1687" s="7"/>
    </row>
    <row r="1688" ht="14.25" spans="1:13">
      <c r="A1688" s="6"/>
      <c r="B1688" s="7"/>
      <c r="C1688" s="7"/>
      <c r="D1688" s="7" t="s">
        <v>668</v>
      </c>
      <c r="E1688" s="7"/>
      <c r="F1688" s="7"/>
      <c r="G1688" s="7"/>
      <c r="H1688" s="7"/>
      <c r="I1688" s="7"/>
      <c r="J1688" s="7"/>
      <c r="K1688" s="7"/>
      <c r="L1688" s="7"/>
      <c r="M1688" s="7"/>
    </row>
    <row r="1689" ht="14.25" spans="1:13">
      <c r="A1689" s="6"/>
      <c r="B1689" s="7"/>
      <c r="C1689" s="7"/>
      <c r="D1689" s="7" t="s">
        <v>669</v>
      </c>
      <c r="E1689" s="7"/>
      <c r="F1689" s="7"/>
      <c r="G1689" s="7"/>
      <c r="H1689" s="7"/>
      <c r="I1689" s="7"/>
      <c r="J1689" s="7"/>
      <c r="K1689" s="7"/>
      <c r="L1689" s="7"/>
      <c r="M1689" s="7"/>
    </row>
    <row r="1690" ht="14.25" spans="1:13">
      <c r="A1690" s="6"/>
      <c r="B1690" s="7"/>
      <c r="C1690" s="7"/>
      <c r="D1690" s="7" t="s">
        <v>670</v>
      </c>
      <c r="E1690" s="7"/>
      <c r="F1690" s="7"/>
      <c r="G1690" s="7"/>
      <c r="H1690" s="7"/>
      <c r="I1690" s="7"/>
      <c r="J1690" s="7"/>
      <c r="K1690" s="7"/>
      <c r="L1690" s="7"/>
      <c r="M1690" s="7"/>
    </row>
    <row r="1691" ht="14.25" spans="1:13">
      <c r="A1691" s="6"/>
      <c r="B1691" s="7" t="s">
        <v>671</v>
      </c>
      <c r="C1691" s="7"/>
      <c r="D1691" s="7" t="s">
        <v>663</v>
      </c>
      <c r="E1691" s="7"/>
      <c r="F1691" s="12" t="s">
        <v>672</v>
      </c>
      <c r="G1691" s="12"/>
      <c r="H1691" s="12"/>
      <c r="I1691" s="12" t="s">
        <v>673</v>
      </c>
      <c r="J1691" s="12"/>
      <c r="K1691" s="12"/>
      <c r="L1691" s="12" t="s">
        <v>674</v>
      </c>
      <c r="M1691" s="12"/>
    </row>
    <row r="1692" ht="14.25" spans="1:13">
      <c r="A1692" s="6"/>
      <c r="B1692" s="7"/>
      <c r="C1692" s="7"/>
      <c r="D1692" s="7" t="s">
        <v>666</v>
      </c>
      <c r="E1692" s="7"/>
      <c r="F1692" s="8">
        <v>40</v>
      </c>
      <c r="G1692" s="8"/>
      <c r="H1692" s="8"/>
      <c r="I1692" s="8">
        <v>40</v>
      </c>
      <c r="J1692" s="8"/>
      <c r="K1692" s="8"/>
      <c r="L1692" s="8" t="s">
        <v>675</v>
      </c>
      <c r="M1692" s="8"/>
    </row>
    <row r="1693" ht="14.25" spans="1:13">
      <c r="A1693" s="6"/>
      <c r="B1693" s="7"/>
      <c r="C1693" s="7"/>
      <c r="D1693" s="7"/>
      <c r="E1693" s="7"/>
      <c r="F1693" s="7"/>
      <c r="G1693" s="7"/>
      <c r="H1693" s="7"/>
      <c r="I1693" s="7"/>
      <c r="J1693" s="7"/>
      <c r="K1693" s="7"/>
      <c r="L1693" s="7"/>
      <c r="M1693" s="7"/>
    </row>
    <row r="1694" ht="14.25" spans="1:13">
      <c r="A1694" s="6"/>
      <c r="B1694" s="7"/>
      <c r="C1694" s="14" t="s">
        <v>677</v>
      </c>
      <c r="D1694" s="14"/>
      <c r="E1694" s="14"/>
      <c r="F1694" s="14"/>
      <c r="G1694" s="14"/>
      <c r="H1694" s="11" t="s">
        <v>678</v>
      </c>
      <c r="I1694" s="11"/>
      <c r="J1694" s="11"/>
      <c r="K1694" s="11" t="s">
        <v>679</v>
      </c>
      <c r="L1694" s="11"/>
      <c r="M1694" s="11"/>
    </row>
    <row r="1695" ht="14.25" spans="1:13">
      <c r="A1695" s="6"/>
      <c r="B1695" s="7"/>
      <c r="C1695" s="15" t="s">
        <v>380</v>
      </c>
      <c r="D1695" s="15"/>
      <c r="E1695" s="15"/>
      <c r="F1695" s="15"/>
      <c r="G1695" s="15"/>
      <c r="H1695" s="7">
        <v>2022.1</v>
      </c>
      <c r="I1695" s="7"/>
      <c r="J1695" s="7"/>
      <c r="K1695" s="7">
        <v>2022.12</v>
      </c>
      <c r="L1695" s="7"/>
      <c r="M1695" s="7"/>
    </row>
    <row r="1696" ht="28.5" spans="1:13">
      <c r="A1696" s="6"/>
      <c r="B1696" s="16" t="s">
        <v>682</v>
      </c>
      <c r="C1696" s="8" t="s">
        <v>683</v>
      </c>
      <c r="D1696" s="8"/>
      <c r="E1696" s="8"/>
      <c r="F1696" s="8"/>
      <c r="G1696" s="8"/>
      <c r="H1696" s="8"/>
      <c r="I1696" s="8"/>
      <c r="J1696" s="8"/>
      <c r="K1696" s="8"/>
      <c r="L1696" s="8"/>
      <c r="M1696" s="8"/>
    </row>
    <row r="1697" ht="28.5" spans="1:13">
      <c r="A1697" s="6"/>
      <c r="B1697" s="16" t="s">
        <v>684</v>
      </c>
      <c r="C1697" s="8" t="s">
        <v>683</v>
      </c>
      <c r="D1697" s="8"/>
      <c r="E1697" s="8"/>
      <c r="F1697" s="8"/>
      <c r="G1697" s="8"/>
      <c r="H1697" s="8"/>
      <c r="I1697" s="8"/>
      <c r="J1697" s="8"/>
      <c r="K1697" s="8"/>
      <c r="L1697" s="8"/>
      <c r="M1697" s="8"/>
    </row>
    <row r="1698" ht="14.25" spans="1:13">
      <c r="A1698" s="6"/>
      <c r="B1698" s="7" t="s">
        <v>685</v>
      </c>
      <c r="C1698" s="7" t="s">
        <v>594</v>
      </c>
      <c r="D1698" s="7"/>
      <c r="E1698" s="7" t="s">
        <v>595</v>
      </c>
      <c r="F1698" s="7"/>
      <c r="G1698" s="7"/>
      <c r="H1698" s="7" t="s">
        <v>596</v>
      </c>
      <c r="I1698" s="7"/>
      <c r="J1698" s="7"/>
      <c r="K1698" s="7"/>
      <c r="L1698" s="7" t="s">
        <v>597</v>
      </c>
      <c r="M1698" s="7"/>
    </row>
    <row r="1699" ht="14.25" spans="1:13">
      <c r="A1699" s="6"/>
      <c r="B1699" s="7"/>
      <c r="C1699" s="7" t="s">
        <v>686</v>
      </c>
      <c r="D1699" s="7"/>
      <c r="E1699" s="7" t="s">
        <v>599</v>
      </c>
      <c r="F1699" s="7"/>
      <c r="G1699" s="7"/>
      <c r="H1699" s="8" t="s">
        <v>687</v>
      </c>
      <c r="I1699" s="8"/>
      <c r="J1699" s="8"/>
      <c r="K1699" s="8"/>
      <c r="L1699" s="41">
        <v>2</v>
      </c>
      <c r="M1699" s="62"/>
    </row>
    <row r="1700" ht="14.25" spans="1:13">
      <c r="A1700" s="6"/>
      <c r="B1700" s="7"/>
      <c r="C1700" s="7"/>
      <c r="D1700" s="7"/>
      <c r="E1700" s="7" t="s">
        <v>608</v>
      </c>
      <c r="F1700" s="7"/>
      <c r="G1700" s="7"/>
      <c r="H1700" s="8" t="s">
        <v>688</v>
      </c>
      <c r="I1700" s="8"/>
      <c r="J1700" s="8"/>
      <c r="K1700" s="8"/>
      <c r="L1700" s="43">
        <v>1</v>
      </c>
      <c r="M1700" s="62"/>
    </row>
    <row r="1701" ht="14.25" spans="1:13">
      <c r="A1701" s="6"/>
      <c r="B1701" s="7"/>
      <c r="C1701" s="7"/>
      <c r="D1701" s="7"/>
      <c r="E1701" s="7" t="s">
        <v>613</v>
      </c>
      <c r="F1701" s="7"/>
      <c r="G1701" s="7"/>
      <c r="H1701" s="8" t="s">
        <v>689</v>
      </c>
      <c r="I1701" s="8"/>
      <c r="J1701" s="8"/>
      <c r="K1701" s="8"/>
      <c r="L1701" s="43">
        <v>1</v>
      </c>
      <c r="M1701" s="62"/>
    </row>
    <row r="1702" ht="14.25" spans="1:13">
      <c r="A1702" s="6"/>
      <c r="B1702" s="7"/>
      <c r="C1702" s="7"/>
      <c r="D1702" s="7"/>
      <c r="E1702" s="7" t="s">
        <v>615</v>
      </c>
      <c r="F1702" s="7"/>
      <c r="G1702" s="7"/>
      <c r="H1702" s="8" t="s">
        <v>690</v>
      </c>
      <c r="I1702" s="8"/>
      <c r="J1702" s="8"/>
      <c r="K1702" s="8"/>
      <c r="L1702" s="43">
        <v>1</v>
      </c>
      <c r="M1702" s="62"/>
    </row>
    <row r="1703" ht="14.25" spans="1:13">
      <c r="A1703" s="6"/>
      <c r="B1703" s="7"/>
      <c r="C1703" s="7" t="s">
        <v>686</v>
      </c>
      <c r="D1703" s="7"/>
      <c r="E1703" s="7" t="s">
        <v>619</v>
      </c>
      <c r="F1703" s="7"/>
      <c r="G1703" s="7"/>
      <c r="H1703" s="8" t="s">
        <v>691</v>
      </c>
      <c r="I1703" s="8"/>
      <c r="J1703" s="8"/>
      <c r="K1703" s="8"/>
      <c r="L1703" s="41" t="s">
        <v>941</v>
      </c>
      <c r="M1703" s="41"/>
    </row>
    <row r="1704" ht="14.25" spans="1:13">
      <c r="A1704" s="6"/>
      <c r="B1704" s="7"/>
      <c r="C1704" s="7"/>
      <c r="D1704" s="7"/>
      <c r="E1704" s="7" t="s">
        <v>621</v>
      </c>
      <c r="F1704" s="7"/>
      <c r="G1704" s="7"/>
      <c r="H1704" s="8" t="s">
        <v>693</v>
      </c>
      <c r="I1704" s="8"/>
      <c r="J1704" s="8"/>
      <c r="K1704" s="8"/>
      <c r="L1704" s="43">
        <v>0</v>
      </c>
      <c r="M1704" s="41"/>
    </row>
    <row r="1705" ht="14.25" spans="1:13">
      <c r="A1705" s="6"/>
      <c r="B1705" s="7"/>
      <c r="C1705" s="7"/>
      <c r="D1705" s="7"/>
      <c r="E1705" s="7" t="s">
        <v>628</v>
      </c>
      <c r="F1705" s="7"/>
      <c r="G1705" s="7"/>
      <c r="H1705" s="8" t="s">
        <v>716</v>
      </c>
      <c r="I1705" s="8"/>
      <c r="J1705" s="8"/>
      <c r="K1705" s="8"/>
      <c r="L1705" s="43">
        <v>1</v>
      </c>
      <c r="M1705" s="41"/>
    </row>
    <row r="1706" ht="14.25" spans="1:13">
      <c r="A1706" s="6"/>
      <c r="B1706" s="7"/>
      <c r="C1706" s="7"/>
      <c r="D1706" s="7"/>
      <c r="E1706" s="7" t="s">
        <v>631</v>
      </c>
      <c r="F1706" s="7"/>
      <c r="G1706" s="7"/>
      <c r="H1706" s="8"/>
      <c r="I1706" s="8"/>
      <c r="J1706" s="8"/>
      <c r="K1706" s="8"/>
      <c r="L1706" s="41"/>
      <c r="M1706" s="41"/>
    </row>
    <row r="1707" ht="14.25" spans="1:13">
      <c r="A1707" s="6"/>
      <c r="B1707" s="7"/>
      <c r="C1707" s="7"/>
      <c r="D1707" s="7"/>
      <c r="E1707" s="7" t="s">
        <v>633</v>
      </c>
      <c r="F1707" s="7"/>
      <c r="G1707" s="7"/>
      <c r="H1707" s="8" t="s">
        <v>695</v>
      </c>
      <c r="I1707" s="8"/>
      <c r="J1707" s="8"/>
      <c r="K1707" s="8"/>
      <c r="L1707" s="43">
        <v>1</v>
      </c>
      <c r="M1707" s="41"/>
    </row>
    <row r="1708" ht="14.25" spans="1:13">
      <c r="A1708" s="6"/>
      <c r="B1708" s="7"/>
      <c r="C1708" s="7"/>
      <c r="D1708" s="7"/>
      <c r="E1708" s="17"/>
      <c r="F1708" s="17"/>
      <c r="G1708" s="17"/>
      <c r="H1708" s="8" t="s">
        <v>696</v>
      </c>
      <c r="I1708" s="8"/>
      <c r="J1708" s="8"/>
      <c r="K1708" s="8"/>
      <c r="L1708" s="43">
        <v>1</v>
      </c>
      <c r="M1708" s="41"/>
    </row>
    <row r="1709" spans="1:13">
      <c r="A1709"/>
      <c r="B1709"/>
      <c r="C1709"/>
      <c r="D1709"/>
      <c r="E1709"/>
      <c r="F1709"/>
      <c r="G1709"/>
      <c r="H1709"/>
      <c r="I1709"/>
      <c r="J1709"/>
      <c r="K1709"/>
      <c r="L1709"/>
      <c r="M1709"/>
    </row>
    <row r="1710" ht="27" spans="1:13">
      <c r="A1710" s="2" t="s">
        <v>641</v>
      </c>
      <c r="B1710" s="2"/>
      <c r="C1710" s="2"/>
      <c r="D1710" s="2"/>
      <c r="E1710" s="2"/>
      <c r="F1710" s="2"/>
      <c r="G1710" s="2"/>
      <c r="H1710" s="2"/>
      <c r="I1710" s="2"/>
      <c r="J1710" s="2"/>
      <c r="K1710" s="2"/>
      <c r="L1710" s="2"/>
      <c r="M1710" s="2"/>
    </row>
    <row r="1711" ht="20.25" spans="1:13">
      <c r="A1711" s="3" t="s">
        <v>642</v>
      </c>
      <c r="B1711" s="3"/>
      <c r="C1711" s="3"/>
      <c r="D1711" s="3"/>
      <c r="E1711" s="3"/>
      <c r="F1711" s="3"/>
      <c r="G1711" s="3"/>
      <c r="H1711" s="3"/>
      <c r="I1711" s="3"/>
      <c r="J1711" s="3"/>
      <c r="K1711" s="3"/>
      <c r="L1711" s="3"/>
      <c r="M1711" s="3"/>
    </row>
    <row r="1712" ht="14.25" spans="1:13">
      <c r="A1712" s="4" t="s">
        <v>643</v>
      </c>
      <c r="B1712" s="4"/>
      <c r="C1712" s="4"/>
      <c r="D1712" s="4"/>
      <c r="E1712" s="5"/>
      <c r="F1712" s="5"/>
      <c r="G1712" s="5"/>
      <c r="H1712" s="5"/>
      <c r="I1712" s="39" t="s">
        <v>570</v>
      </c>
      <c r="J1712" s="39"/>
      <c r="K1712" s="39"/>
      <c r="L1712" s="39"/>
      <c r="M1712" s="5"/>
    </row>
    <row r="1713" ht="14.25" spans="1:13">
      <c r="A1713" s="6" t="s">
        <v>644</v>
      </c>
      <c r="B1713" s="7" t="s">
        <v>312</v>
      </c>
      <c r="C1713" s="7"/>
      <c r="D1713" s="7" t="s">
        <v>355</v>
      </c>
      <c r="E1713" s="7"/>
      <c r="F1713" s="7"/>
      <c r="G1713" s="7"/>
      <c r="H1713" s="7"/>
      <c r="I1713" s="7"/>
      <c r="J1713" s="7"/>
      <c r="K1713" s="7"/>
      <c r="L1713" s="7"/>
      <c r="M1713" s="7"/>
    </row>
    <row r="1714" ht="14.25" spans="1:13">
      <c r="A1714" s="6"/>
      <c r="B1714" s="7" t="s">
        <v>646</v>
      </c>
      <c r="C1714" s="7"/>
      <c r="D1714" s="7" t="s">
        <v>647</v>
      </c>
      <c r="E1714" s="7"/>
      <c r="F1714" s="7"/>
      <c r="G1714" s="7"/>
      <c r="H1714" s="7"/>
      <c r="I1714" s="7"/>
      <c r="J1714" s="7"/>
      <c r="K1714" s="7"/>
      <c r="L1714" s="7"/>
      <c r="M1714" s="7"/>
    </row>
    <row r="1715" ht="14.25" spans="1:13">
      <c r="A1715" s="6"/>
      <c r="B1715" s="7" t="s">
        <v>648</v>
      </c>
      <c r="C1715" s="7"/>
      <c r="D1715" s="8" t="s">
        <v>649</v>
      </c>
      <c r="E1715" s="8"/>
      <c r="F1715" s="8"/>
      <c r="G1715" s="7" t="s">
        <v>650</v>
      </c>
      <c r="H1715" s="7"/>
      <c r="I1715" s="7"/>
      <c r="J1715" s="7" t="s">
        <v>651</v>
      </c>
      <c r="K1715" s="7"/>
      <c r="L1715" s="7"/>
      <c r="M1715" s="7"/>
    </row>
    <row r="1716" ht="14.25" spans="1:13">
      <c r="A1716" s="6"/>
      <c r="B1716" s="7" t="s">
        <v>652</v>
      </c>
      <c r="C1716" s="7"/>
      <c r="D1716" s="7" t="s">
        <v>653</v>
      </c>
      <c r="E1716" s="7"/>
      <c r="F1716" s="7"/>
      <c r="G1716" s="7" t="s">
        <v>576</v>
      </c>
      <c r="H1716" s="7"/>
      <c r="I1716" s="7"/>
      <c r="J1716" s="7" t="s">
        <v>654</v>
      </c>
      <c r="K1716" s="7"/>
      <c r="L1716" s="7"/>
      <c r="M1716" s="7"/>
    </row>
    <row r="1717" ht="14.25" spans="1:13">
      <c r="A1717" s="6"/>
      <c r="B1717" s="7" t="s">
        <v>574</v>
      </c>
      <c r="C1717" s="7"/>
      <c r="D1717" s="7" t="s">
        <v>655</v>
      </c>
      <c r="E1717" s="7"/>
      <c r="F1717" s="7"/>
      <c r="G1717" s="7" t="s">
        <v>576</v>
      </c>
      <c r="H1717" s="7"/>
      <c r="I1717" s="7"/>
      <c r="J1717" s="7">
        <v>13974058680</v>
      </c>
      <c r="K1717" s="7"/>
      <c r="L1717" s="7"/>
      <c r="M1717" s="7"/>
    </row>
    <row r="1718" ht="14.25" spans="1:13">
      <c r="A1718" s="6"/>
      <c r="B1718" s="7" t="s">
        <v>656</v>
      </c>
      <c r="C1718" s="7"/>
      <c r="D1718" s="8" t="s">
        <v>703</v>
      </c>
      <c r="E1718" s="8"/>
      <c r="F1718" s="8"/>
      <c r="G1718" s="8"/>
      <c r="H1718" s="8"/>
      <c r="I1718" s="8"/>
      <c r="J1718" s="8"/>
      <c r="K1718" s="8"/>
      <c r="L1718" s="8"/>
      <c r="M1718" s="8"/>
    </row>
    <row r="1719" ht="14.25" spans="1:13">
      <c r="A1719" s="6"/>
      <c r="B1719" s="7" t="s">
        <v>658</v>
      </c>
      <c r="C1719" s="7"/>
      <c r="D1719" s="8" t="s">
        <v>355</v>
      </c>
      <c r="E1719" s="8"/>
      <c r="F1719" s="8"/>
      <c r="G1719" s="8"/>
      <c r="H1719" s="8"/>
      <c r="I1719" s="8"/>
      <c r="J1719" s="8"/>
      <c r="K1719" s="8"/>
      <c r="L1719" s="8"/>
      <c r="M1719" s="8"/>
    </row>
    <row r="1720" ht="14.25" spans="1:13">
      <c r="A1720" s="6"/>
      <c r="B1720" s="7" t="s">
        <v>659</v>
      </c>
      <c r="C1720" s="7"/>
      <c r="D1720" s="7"/>
      <c r="E1720" s="7"/>
      <c r="F1720" s="7"/>
      <c r="G1720" s="7"/>
      <c r="H1720" s="7"/>
      <c r="I1720" s="7"/>
      <c r="J1720" s="7"/>
      <c r="K1720" s="7"/>
      <c r="L1720" s="7"/>
      <c r="M1720" s="7"/>
    </row>
    <row r="1721" ht="14.25" spans="1:13">
      <c r="A1721" s="6"/>
      <c r="B1721" s="7" t="s">
        <v>662</v>
      </c>
      <c r="C1721" s="7"/>
      <c r="D1721" s="11" t="s">
        <v>663</v>
      </c>
      <c r="E1721" s="11"/>
      <c r="F1721" s="11" t="s">
        <v>664</v>
      </c>
      <c r="G1721" s="11"/>
      <c r="H1721" s="11"/>
      <c r="I1721" s="11"/>
      <c r="J1721" s="11" t="s">
        <v>665</v>
      </c>
      <c r="K1721" s="11"/>
      <c r="L1721" s="11"/>
      <c r="M1721" s="11"/>
    </row>
    <row r="1722" ht="14.25" spans="1:13">
      <c r="A1722" s="6"/>
      <c r="B1722" s="7"/>
      <c r="C1722" s="7"/>
      <c r="D1722" s="7" t="s">
        <v>666</v>
      </c>
      <c r="E1722" s="7"/>
      <c r="F1722" s="7">
        <v>23</v>
      </c>
      <c r="G1722" s="7"/>
      <c r="H1722" s="7"/>
      <c r="I1722" s="7"/>
      <c r="J1722" s="7">
        <v>23</v>
      </c>
      <c r="K1722" s="7"/>
      <c r="L1722" s="7"/>
      <c r="M1722" s="7"/>
    </row>
    <row r="1723" ht="14.25" spans="1:13">
      <c r="A1723" s="6"/>
      <c r="B1723" s="7"/>
      <c r="C1723" s="7"/>
      <c r="D1723" s="7" t="s">
        <v>667</v>
      </c>
      <c r="E1723" s="7"/>
      <c r="F1723" s="7"/>
      <c r="G1723" s="7"/>
      <c r="H1723" s="7"/>
      <c r="I1723" s="7"/>
      <c r="J1723" s="7"/>
      <c r="K1723" s="7"/>
      <c r="L1723" s="7"/>
      <c r="M1723" s="7"/>
    </row>
    <row r="1724" ht="14.25" spans="1:13">
      <c r="A1724" s="6"/>
      <c r="B1724" s="7"/>
      <c r="C1724" s="7"/>
      <c r="D1724" s="7" t="s">
        <v>668</v>
      </c>
      <c r="E1724" s="7"/>
      <c r="F1724" s="7"/>
      <c r="G1724" s="7"/>
      <c r="H1724" s="7"/>
      <c r="I1724" s="7"/>
      <c r="J1724" s="7"/>
      <c r="K1724" s="7"/>
      <c r="L1724" s="7"/>
      <c r="M1724" s="7"/>
    </row>
    <row r="1725" ht="14.25" spans="1:13">
      <c r="A1725" s="6"/>
      <c r="B1725" s="7"/>
      <c r="C1725" s="7"/>
      <c r="D1725" s="7" t="s">
        <v>669</v>
      </c>
      <c r="E1725" s="7"/>
      <c r="F1725" s="7"/>
      <c r="G1725" s="7"/>
      <c r="H1725" s="7"/>
      <c r="I1725" s="7"/>
      <c r="J1725" s="7"/>
      <c r="K1725" s="7"/>
      <c r="L1725" s="7"/>
      <c r="M1725" s="7"/>
    </row>
    <row r="1726" ht="14.25" spans="1:13">
      <c r="A1726" s="6"/>
      <c r="B1726" s="7"/>
      <c r="C1726" s="7"/>
      <c r="D1726" s="7" t="s">
        <v>670</v>
      </c>
      <c r="E1726" s="7"/>
      <c r="F1726" s="7"/>
      <c r="G1726" s="7"/>
      <c r="H1726" s="7"/>
      <c r="I1726" s="7"/>
      <c r="J1726" s="7"/>
      <c r="K1726" s="7"/>
      <c r="L1726" s="7"/>
      <c r="M1726" s="7"/>
    </row>
    <row r="1727" ht="14.25" spans="1:13">
      <c r="A1727" s="6"/>
      <c r="B1727" s="7" t="s">
        <v>671</v>
      </c>
      <c r="C1727" s="7"/>
      <c r="D1727" s="7" t="s">
        <v>663</v>
      </c>
      <c r="E1727" s="7"/>
      <c r="F1727" s="12" t="s">
        <v>672</v>
      </c>
      <c r="G1727" s="12"/>
      <c r="H1727" s="12"/>
      <c r="I1727" s="12" t="s">
        <v>673</v>
      </c>
      <c r="J1727" s="12"/>
      <c r="K1727" s="12"/>
      <c r="L1727" s="12" t="s">
        <v>674</v>
      </c>
      <c r="M1727" s="12"/>
    </row>
    <row r="1728" ht="14.25" spans="1:13">
      <c r="A1728" s="6"/>
      <c r="B1728" s="7"/>
      <c r="C1728" s="7"/>
      <c r="D1728" s="7" t="s">
        <v>666</v>
      </c>
      <c r="E1728" s="7"/>
      <c r="F1728" s="8">
        <v>23</v>
      </c>
      <c r="G1728" s="8"/>
      <c r="H1728" s="8"/>
      <c r="I1728" s="8">
        <v>23</v>
      </c>
      <c r="J1728" s="8"/>
      <c r="K1728" s="8"/>
      <c r="L1728" s="8" t="s">
        <v>675</v>
      </c>
      <c r="M1728" s="8"/>
    </row>
    <row r="1729" ht="14.25" spans="1:13">
      <c r="A1729" s="6"/>
      <c r="B1729" s="7"/>
      <c r="C1729" s="7"/>
      <c r="D1729" s="7"/>
      <c r="E1729" s="7"/>
      <c r="F1729" s="7"/>
      <c r="G1729" s="7"/>
      <c r="H1729" s="7"/>
      <c r="I1729" s="7"/>
      <c r="J1729" s="7"/>
      <c r="K1729" s="7"/>
      <c r="L1729" s="7"/>
      <c r="M1729" s="7"/>
    </row>
    <row r="1730" ht="14.25" spans="1:13">
      <c r="A1730" s="6"/>
      <c r="B1730" s="7"/>
      <c r="C1730" s="14" t="s">
        <v>677</v>
      </c>
      <c r="D1730" s="14"/>
      <c r="E1730" s="14"/>
      <c r="F1730" s="14"/>
      <c r="G1730" s="14"/>
      <c r="H1730" s="11" t="s">
        <v>678</v>
      </c>
      <c r="I1730" s="11"/>
      <c r="J1730" s="11"/>
      <c r="K1730" s="11" t="s">
        <v>679</v>
      </c>
      <c r="L1730" s="11"/>
      <c r="M1730" s="11"/>
    </row>
    <row r="1731" ht="14.25" spans="1:13">
      <c r="A1731" s="6"/>
      <c r="B1731" s="7"/>
      <c r="C1731" s="15" t="s">
        <v>355</v>
      </c>
      <c r="D1731" s="15"/>
      <c r="E1731" s="15"/>
      <c r="F1731" s="15"/>
      <c r="G1731" s="15"/>
      <c r="H1731" s="7">
        <v>2022.1</v>
      </c>
      <c r="I1731" s="7"/>
      <c r="J1731" s="7"/>
      <c r="K1731" s="7">
        <v>2022.12</v>
      </c>
      <c r="L1731" s="7"/>
      <c r="M1731" s="7"/>
    </row>
    <row r="1732" ht="28.5" spans="1:13">
      <c r="A1732" s="6"/>
      <c r="B1732" s="16" t="s">
        <v>682</v>
      </c>
      <c r="C1732" s="8" t="s">
        <v>942</v>
      </c>
      <c r="D1732" s="8"/>
      <c r="E1732" s="8"/>
      <c r="F1732" s="8"/>
      <c r="G1732" s="8"/>
      <c r="H1732" s="8"/>
      <c r="I1732" s="8"/>
      <c r="J1732" s="8"/>
      <c r="K1732" s="8"/>
      <c r="L1732" s="8"/>
      <c r="M1732" s="8"/>
    </row>
    <row r="1733" ht="28.5" spans="1:13">
      <c r="A1733" s="6"/>
      <c r="B1733" s="16" t="s">
        <v>684</v>
      </c>
      <c r="C1733" s="8" t="s">
        <v>942</v>
      </c>
      <c r="D1733" s="8"/>
      <c r="E1733" s="8"/>
      <c r="F1733" s="8"/>
      <c r="G1733" s="8"/>
      <c r="H1733" s="8"/>
      <c r="I1733" s="8"/>
      <c r="J1733" s="8"/>
      <c r="K1733" s="8"/>
      <c r="L1733" s="8"/>
      <c r="M1733" s="8"/>
    </row>
    <row r="1734" ht="14.25" spans="1:13">
      <c r="A1734" s="6"/>
      <c r="B1734" s="7" t="s">
        <v>685</v>
      </c>
      <c r="C1734" s="7" t="s">
        <v>594</v>
      </c>
      <c r="D1734" s="7"/>
      <c r="E1734" s="7" t="s">
        <v>595</v>
      </c>
      <c r="F1734" s="7"/>
      <c r="G1734" s="7"/>
      <c r="H1734" s="7" t="s">
        <v>596</v>
      </c>
      <c r="I1734" s="7"/>
      <c r="J1734" s="7"/>
      <c r="K1734" s="7"/>
      <c r="L1734" s="7" t="s">
        <v>597</v>
      </c>
      <c r="M1734" s="7"/>
    </row>
    <row r="1735" ht="14.25" spans="1:13">
      <c r="A1735" s="6"/>
      <c r="B1735" s="7"/>
      <c r="C1735" s="7" t="s">
        <v>686</v>
      </c>
      <c r="D1735" s="7"/>
      <c r="E1735" s="7" t="s">
        <v>599</v>
      </c>
      <c r="F1735" s="7"/>
      <c r="G1735" s="7"/>
      <c r="H1735" s="8" t="s">
        <v>687</v>
      </c>
      <c r="I1735" s="8"/>
      <c r="J1735" s="8"/>
      <c r="K1735" s="8"/>
      <c r="L1735" s="41">
        <v>1</v>
      </c>
      <c r="M1735" s="62"/>
    </row>
    <row r="1736" ht="14.25" spans="1:13">
      <c r="A1736" s="6"/>
      <c r="B1736" s="7"/>
      <c r="C1736" s="7"/>
      <c r="D1736" s="7"/>
      <c r="E1736" s="7" t="s">
        <v>608</v>
      </c>
      <c r="F1736" s="7"/>
      <c r="G1736" s="7"/>
      <c r="H1736" s="8" t="s">
        <v>688</v>
      </c>
      <c r="I1736" s="8"/>
      <c r="J1736" s="8"/>
      <c r="K1736" s="8"/>
      <c r="L1736" s="43">
        <v>1</v>
      </c>
      <c r="M1736" s="62"/>
    </row>
    <row r="1737" ht="14.25" spans="1:13">
      <c r="A1737" s="6"/>
      <c r="B1737" s="7"/>
      <c r="C1737" s="7"/>
      <c r="D1737" s="7"/>
      <c r="E1737" s="7" t="s">
        <v>613</v>
      </c>
      <c r="F1737" s="7"/>
      <c r="G1737" s="7"/>
      <c r="H1737" s="8" t="s">
        <v>689</v>
      </c>
      <c r="I1737" s="8"/>
      <c r="J1737" s="8"/>
      <c r="K1737" s="8"/>
      <c r="L1737" s="43">
        <v>1</v>
      </c>
      <c r="M1737" s="62"/>
    </row>
    <row r="1738" ht="14.25" spans="1:13">
      <c r="A1738" s="6"/>
      <c r="B1738" s="7"/>
      <c r="C1738" s="7"/>
      <c r="D1738" s="7"/>
      <c r="E1738" s="7" t="s">
        <v>615</v>
      </c>
      <c r="F1738" s="7"/>
      <c r="G1738" s="7"/>
      <c r="H1738" s="8" t="s">
        <v>690</v>
      </c>
      <c r="I1738" s="8"/>
      <c r="J1738" s="8"/>
      <c r="K1738" s="8"/>
      <c r="L1738" s="43">
        <v>1</v>
      </c>
      <c r="M1738" s="62"/>
    </row>
    <row r="1739" ht="14.25" spans="1:13">
      <c r="A1739" s="6"/>
      <c r="B1739" s="7"/>
      <c r="C1739" s="7" t="s">
        <v>686</v>
      </c>
      <c r="D1739" s="7"/>
      <c r="E1739" s="7" t="s">
        <v>619</v>
      </c>
      <c r="F1739" s="7"/>
      <c r="G1739" s="7"/>
      <c r="H1739" s="8" t="s">
        <v>691</v>
      </c>
      <c r="I1739" s="8"/>
      <c r="J1739" s="8"/>
      <c r="K1739" s="8"/>
      <c r="L1739" s="41" t="s">
        <v>941</v>
      </c>
      <c r="M1739" s="41"/>
    </row>
    <row r="1740" ht="14.25" spans="1:13">
      <c r="A1740" s="6"/>
      <c r="B1740" s="7"/>
      <c r="C1740" s="7"/>
      <c r="D1740" s="7"/>
      <c r="E1740" s="7" t="s">
        <v>621</v>
      </c>
      <c r="F1740" s="7"/>
      <c r="G1740" s="7"/>
      <c r="H1740" s="8" t="s">
        <v>693</v>
      </c>
      <c r="I1740" s="8"/>
      <c r="J1740" s="8"/>
      <c r="K1740" s="8"/>
      <c r="L1740" s="43">
        <v>0</v>
      </c>
      <c r="M1740" s="41"/>
    </row>
    <row r="1741" ht="14.25" spans="1:13">
      <c r="A1741" s="6"/>
      <c r="B1741" s="7"/>
      <c r="C1741" s="7"/>
      <c r="D1741" s="7"/>
      <c r="E1741" s="7" t="s">
        <v>628</v>
      </c>
      <c r="F1741" s="7"/>
      <c r="G1741" s="7"/>
      <c r="H1741" s="8" t="s">
        <v>716</v>
      </c>
      <c r="I1741" s="8"/>
      <c r="J1741" s="8"/>
      <c r="K1741" s="8"/>
      <c r="L1741" s="43">
        <v>1</v>
      </c>
      <c r="M1741" s="41"/>
    </row>
    <row r="1742" ht="14.25" spans="1:13">
      <c r="A1742" s="6"/>
      <c r="B1742" s="7"/>
      <c r="C1742" s="7"/>
      <c r="D1742" s="7"/>
      <c r="E1742" s="7" t="s">
        <v>631</v>
      </c>
      <c r="F1742" s="7"/>
      <c r="G1742" s="7"/>
      <c r="H1742" s="8"/>
      <c r="I1742" s="8"/>
      <c r="J1742" s="8"/>
      <c r="K1742" s="8"/>
      <c r="L1742" s="41"/>
      <c r="M1742" s="41"/>
    </row>
    <row r="1743" ht="14.25" spans="1:13">
      <c r="A1743" s="6"/>
      <c r="B1743" s="7"/>
      <c r="C1743" s="7"/>
      <c r="D1743" s="7"/>
      <c r="E1743" s="7" t="s">
        <v>633</v>
      </c>
      <c r="F1743" s="7"/>
      <c r="G1743" s="7"/>
      <c r="H1743" s="8" t="s">
        <v>695</v>
      </c>
      <c r="I1743" s="8"/>
      <c r="J1743" s="8"/>
      <c r="K1743" s="8"/>
      <c r="L1743" s="43">
        <v>1</v>
      </c>
      <c r="M1743" s="41"/>
    </row>
    <row r="1744" ht="14.25" spans="1:13">
      <c r="A1744" s="6"/>
      <c r="B1744" s="7"/>
      <c r="C1744" s="7"/>
      <c r="D1744" s="7"/>
      <c r="E1744" s="17"/>
      <c r="F1744" s="17"/>
      <c r="G1744" s="17"/>
      <c r="H1744" s="8" t="s">
        <v>696</v>
      </c>
      <c r="I1744" s="8"/>
      <c r="J1744" s="8"/>
      <c r="K1744" s="8"/>
      <c r="L1744" s="43">
        <v>1</v>
      </c>
      <c r="M1744" s="41"/>
    </row>
    <row r="1745" spans="1:13">
      <c r="A1745"/>
      <c r="B1745"/>
      <c r="C1745"/>
      <c r="D1745"/>
      <c r="E1745"/>
      <c r="F1745"/>
      <c r="G1745"/>
      <c r="H1745"/>
      <c r="I1745"/>
      <c r="J1745"/>
      <c r="K1745"/>
      <c r="L1745"/>
      <c r="M1745"/>
    </row>
    <row r="1746" ht="27" spans="1:13">
      <c r="A1746" s="2" t="s">
        <v>641</v>
      </c>
      <c r="B1746" s="2"/>
      <c r="C1746" s="2"/>
      <c r="D1746" s="2"/>
      <c r="E1746" s="2"/>
      <c r="F1746" s="2"/>
      <c r="G1746" s="2"/>
      <c r="H1746" s="2"/>
      <c r="I1746" s="2"/>
      <c r="J1746" s="2"/>
      <c r="K1746" s="2"/>
      <c r="L1746" s="2"/>
      <c r="M1746" s="2"/>
    </row>
    <row r="1747" ht="20.25" spans="1:13">
      <c r="A1747" s="3" t="s">
        <v>642</v>
      </c>
      <c r="B1747" s="3"/>
      <c r="C1747" s="3"/>
      <c r="D1747" s="3"/>
      <c r="E1747" s="3"/>
      <c r="F1747" s="3"/>
      <c r="G1747" s="3"/>
      <c r="H1747" s="3"/>
      <c r="I1747" s="3"/>
      <c r="J1747" s="3"/>
      <c r="K1747" s="3"/>
      <c r="L1747" s="3"/>
      <c r="M1747" s="3"/>
    </row>
    <row r="1748" ht="14.25" spans="1:13">
      <c r="A1748" s="4" t="s">
        <v>643</v>
      </c>
      <c r="B1748" s="4"/>
      <c r="C1748" s="4"/>
      <c r="D1748" s="4"/>
      <c r="E1748" s="5"/>
      <c r="F1748" s="5"/>
      <c r="G1748" s="5"/>
      <c r="H1748" s="5"/>
      <c r="I1748" s="39" t="s">
        <v>570</v>
      </c>
      <c r="J1748" s="39"/>
      <c r="K1748" s="39"/>
      <c r="L1748" s="39"/>
      <c r="M1748" s="5"/>
    </row>
    <row r="1749" ht="14.25" spans="1:13">
      <c r="A1749" s="6" t="s">
        <v>644</v>
      </c>
      <c r="B1749" s="7" t="s">
        <v>312</v>
      </c>
      <c r="C1749" s="7"/>
      <c r="D1749" s="7" t="s">
        <v>331</v>
      </c>
      <c r="E1749" s="7"/>
      <c r="F1749" s="7"/>
      <c r="G1749" s="7"/>
      <c r="H1749" s="7"/>
      <c r="I1749" s="7"/>
      <c r="J1749" s="7"/>
      <c r="K1749" s="7"/>
      <c r="L1749" s="7"/>
      <c r="M1749" s="7"/>
    </row>
    <row r="1750" ht="14.25" spans="1:13">
      <c r="A1750" s="6"/>
      <c r="B1750" s="7" t="s">
        <v>646</v>
      </c>
      <c r="C1750" s="7"/>
      <c r="D1750" s="7" t="s">
        <v>647</v>
      </c>
      <c r="E1750" s="7"/>
      <c r="F1750" s="7"/>
      <c r="G1750" s="7"/>
      <c r="H1750" s="7"/>
      <c r="I1750" s="7"/>
      <c r="J1750" s="7"/>
      <c r="K1750" s="7"/>
      <c r="L1750" s="7"/>
      <c r="M1750" s="7"/>
    </row>
    <row r="1751" ht="14.25" spans="1:13">
      <c r="A1751" s="6"/>
      <c r="B1751" s="7" t="s">
        <v>648</v>
      </c>
      <c r="C1751" s="7"/>
      <c r="D1751" s="8" t="s">
        <v>649</v>
      </c>
      <c r="E1751" s="8"/>
      <c r="F1751" s="8"/>
      <c r="G1751" s="7" t="s">
        <v>650</v>
      </c>
      <c r="H1751" s="7"/>
      <c r="I1751" s="7"/>
      <c r="J1751" s="7" t="s">
        <v>651</v>
      </c>
      <c r="K1751" s="7"/>
      <c r="L1751" s="7"/>
      <c r="M1751" s="7"/>
    </row>
    <row r="1752" ht="14.25" spans="1:13">
      <c r="A1752" s="6"/>
      <c r="B1752" s="7" t="s">
        <v>652</v>
      </c>
      <c r="C1752" s="7"/>
      <c r="D1752" s="7" t="s">
        <v>653</v>
      </c>
      <c r="E1752" s="7"/>
      <c r="F1752" s="7"/>
      <c r="G1752" s="7" t="s">
        <v>576</v>
      </c>
      <c r="H1752" s="7"/>
      <c r="I1752" s="7"/>
      <c r="J1752" s="7" t="s">
        <v>654</v>
      </c>
      <c r="K1752" s="7"/>
      <c r="L1752" s="7"/>
      <c r="M1752" s="7"/>
    </row>
    <row r="1753" ht="14.25" spans="1:13">
      <c r="A1753" s="6"/>
      <c r="B1753" s="7" t="s">
        <v>574</v>
      </c>
      <c r="C1753" s="7"/>
      <c r="D1753" s="7" t="s">
        <v>655</v>
      </c>
      <c r="E1753" s="7"/>
      <c r="F1753" s="7"/>
      <c r="G1753" s="7" t="s">
        <v>576</v>
      </c>
      <c r="H1753" s="7"/>
      <c r="I1753" s="7"/>
      <c r="J1753" s="7">
        <v>13974058680</v>
      </c>
      <c r="K1753" s="7"/>
      <c r="L1753" s="7"/>
      <c r="M1753" s="7"/>
    </row>
    <row r="1754" ht="14.25" spans="1:13">
      <c r="A1754" s="6"/>
      <c r="B1754" s="7" t="s">
        <v>656</v>
      </c>
      <c r="C1754" s="7"/>
      <c r="D1754" s="8" t="s">
        <v>703</v>
      </c>
      <c r="E1754" s="8"/>
      <c r="F1754" s="8"/>
      <c r="G1754" s="8"/>
      <c r="H1754" s="8"/>
      <c r="I1754" s="8"/>
      <c r="J1754" s="8"/>
      <c r="K1754" s="8"/>
      <c r="L1754" s="8"/>
      <c r="M1754" s="8"/>
    </row>
    <row r="1755" ht="14.25" spans="1:13">
      <c r="A1755" s="6"/>
      <c r="B1755" s="7" t="s">
        <v>658</v>
      </c>
      <c r="C1755" s="7"/>
      <c r="D1755" s="8" t="s">
        <v>331</v>
      </c>
      <c r="E1755" s="8"/>
      <c r="F1755" s="8"/>
      <c r="G1755" s="8"/>
      <c r="H1755" s="8"/>
      <c r="I1755" s="8"/>
      <c r="J1755" s="8"/>
      <c r="K1755" s="8"/>
      <c r="L1755" s="8"/>
      <c r="M1755" s="8"/>
    </row>
    <row r="1756" ht="14.25" spans="1:13">
      <c r="A1756" s="6"/>
      <c r="B1756" s="7" t="s">
        <v>659</v>
      </c>
      <c r="C1756" s="7"/>
      <c r="D1756" s="9" t="s">
        <v>943</v>
      </c>
      <c r="E1756" s="10"/>
      <c r="F1756" s="10"/>
      <c r="G1756" s="10"/>
      <c r="H1756" s="10"/>
      <c r="I1756" s="10"/>
      <c r="J1756" s="10"/>
      <c r="K1756" s="10"/>
      <c r="L1756" s="10"/>
      <c r="M1756" s="40"/>
    </row>
    <row r="1757" ht="14.25" spans="1:13">
      <c r="A1757" s="6"/>
      <c r="B1757" s="7" t="s">
        <v>662</v>
      </c>
      <c r="C1757" s="7"/>
      <c r="D1757" s="11" t="s">
        <v>663</v>
      </c>
      <c r="E1757" s="11"/>
      <c r="F1757" s="11" t="s">
        <v>664</v>
      </c>
      <c r="G1757" s="11"/>
      <c r="H1757" s="11"/>
      <c r="I1757" s="11"/>
      <c r="J1757" s="11" t="s">
        <v>665</v>
      </c>
      <c r="K1757" s="11"/>
      <c r="L1757" s="11"/>
      <c r="M1757" s="11"/>
    </row>
    <row r="1758" ht="14.25" spans="1:13">
      <c r="A1758" s="6"/>
      <c r="B1758" s="7"/>
      <c r="C1758" s="7"/>
      <c r="D1758" s="7" t="s">
        <v>666</v>
      </c>
      <c r="E1758" s="7"/>
      <c r="F1758" s="7">
        <v>20</v>
      </c>
      <c r="G1758" s="7"/>
      <c r="H1758" s="7"/>
      <c r="I1758" s="7"/>
      <c r="J1758" s="7">
        <v>20</v>
      </c>
      <c r="K1758" s="7"/>
      <c r="L1758" s="7"/>
      <c r="M1758" s="7"/>
    </row>
    <row r="1759" ht="14.25" spans="1:13">
      <c r="A1759" s="6"/>
      <c r="B1759" s="7"/>
      <c r="C1759" s="7"/>
      <c r="D1759" s="7" t="s">
        <v>667</v>
      </c>
      <c r="E1759" s="7"/>
      <c r="F1759" s="7"/>
      <c r="G1759" s="7"/>
      <c r="H1759" s="7"/>
      <c r="I1759" s="7"/>
      <c r="J1759" s="7"/>
      <c r="K1759" s="7"/>
      <c r="L1759" s="7"/>
      <c r="M1759" s="7"/>
    </row>
    <row r="1760" ht="14.25" spans="1:13">
      <c r="A1760" s="6"/>
      <c r="B1760" s="7"/>
      <c r="C1760" s="7"/>
      <c r="D1760" s="7" t="s">
        <v>668</v>
      </c>
      <c r="E1760" s="7"/>
      <c r="F1760" s="7"/>
      <c r="G1760" s="7"/>
      <c r="H1760" s="7"/>
      <c r="I1760" s="7"/>
      <c r="J1760" s="7"/>
      <c r="K1760" s="7"/>
      <c r="L1760" s="7"/>
      <c r="M1760" s="7"/>
    </row>
    <row r="1761" ht="14.25" spans="1:13">
      <c r="A1761" s="6"/>
      <c r="B1761" s="7"/>
      <c r="C1761" s="7"/>
      <c r="D1761" s="7" t="s">
        <v>669</v>
      </c>
      <c r="E1761" s="7"/>
      <c r="F1761" s="7"/>
      <c r="G1761" s="7"/>
      <c r="H1761" s="7"/>
      <c r="I1761" s="7"/>
      <c r="J1761" s="7"/>
      <c r="K1761" s="7"/>
      <c r="L1761" s="7"/>
      <c r="M1761" s="7"/>
    </row>
    <row r="1762" ht="14.25" spans="1:13">
      <c r="A1762" s="6"/>
      <c r="B1762" s="7"/>
      <c r="C1762" s="7"/>
      <c r="D1762" s="7" t="s">
        <v>670</v>
      </c>
      <c r="E1762" s="7"/>
      <c r="F1762" s="7"/>
      <c r="G1762" s="7"/>
      <c r="H1762" s="7"/>
      <c r="I1762" s="7"/>
      <c r="J1762" s="7"/>
      <c r="K1762" s="7"/>
      <c r="L1762" s="7"/>
      <c r="M1762" s="7"/>
    </row>
    <row r="1763" ht="14.25" spans="1:13">
      <c r="A1763" s="6"/>
      <c r="B1763" s="7" t="s">
        <v>671</v>
      </c>
      <c r="C1763" s="7"/>
      <c r="D1763" s="7" t="s">
        <v>663</v>
      </c>
      <c r="E1763" s="7"/>
      <c r="F1763" s="12" t="s">
        <v>672</v>
      </c>
      <c r="G1763" s="12"/>
      <c r="H1763" s="12"/>
      <c r="I1763" s="12" t="s">
        <v>673</v>
      </c>
      <c r="J1763" s="12"/>
      <c r="K1763" s="12"/>
      <c r="L1763" s="12" t="s">
        <v>674</v>
      </c>
      <c r="M1763" s="12"/>
    </row>
    <row r="1764" ht="14.25" spans="1:13">
      <c r="A1764" s="6"/>
      <c r="B1764" s="7"/>
      <c r="C1764" s="7"/>
      <c r="D1764" s="7" t="s">
        <v>666</v>
      </c>
      <c r="E1764" s="7"/>
      <c r="F1764" s="8">
        <v>20</v>
      </c>
      <c r="G1764" s="8"/>
      <c r="H1764" s="8"/>
      <c r="I1764" s="8">
        <v>20</v>
      </c>
      <c r="J1764" s="8"/>
      <c r="K1764" s="8"/>
      <c r="L1764" s="8" t="s">
        <v>675</v>
      </c>
      <c r="M1764" s="8"/>
    </row>
    <row r="1765" ht="14.25" spans="1:13">
      <c r="A1765" s="6"/>
      <c r="B1765" s="7"/>
      <c r="C1765" s="7"/>
      <c r="D1765" s="7"/>
      <c r="E1765" s="7"/>
      <c r="F1765" s="7"/>
      <c r="G1765" s="7"/>
      <c r="H1765" s="7"/>
      <c r="I1765" s="7"/>
      <c r="J1765" s="7"/>
      <c r="K1765" s="7"/>
      <c r="L1765" s="7"/>
      <c r="M1765" s="7"/>
    </row>
    <row r="1766" ht="14.25" spans="1:13">
      <c r="A1766" s="6"/>
      <c r="B1766" s="7"/>
      <c r="C1766" s="14" t="s">
        <v>677</v>
      </c>
      <c r="D1766" s="14"/>
      <c r="E1766" s="14"/>
      <c r="F1766" s="14"/>
      <c r="G1766" s="14"/>
      <c r="H1766" s="11" t="s">
        <v>678</v>
      </c>
      <c r="I1766" s="11"/>
      <c r="J1766" s="11"/>
      <c r="K1766" s="11" t="s">
        <v>679</v>
      </c>
      <c r="L1766" s="11"/>
      <c r="M1766" s="11"/>
    </row>
    <row r="1767" ht="14.25" spans="1:13">
      <c r="A1767" s="6"/>
      <c r="B1767" s="7"/>
      <c r="C1767" s="15" t="s">
        <v>331</v>
      </c>
      <c r="D1767" s="15"/>
      <c r="E1767" s="15"/>
      <c r="F1767" s="15"/>
      <c r="G1767" s="15"/>
      <c r="H1767" s="7">
        <v>2022.1</v>
      </c>
      <c r="I1767" s="7"/>
      <c r="J1767" s="7"/>
      <c r="K1767" s="7">
        <v>2022.12</v>
      </c>
      <c r="L1767" s="7"/>
      <c r="M1767" s="7"/>
    </row>
    <row r="1768" ht="28.5" spans="1:13">
      <c r="A1768" s="6"/>
      <c r="B1768" s="16" t="s">
        <v>682</v>
      </c>
      <c r="C1768" s="8" t="s">
        <v>683</v>
      </c>
      <c r="D1768" s="8"/>
      <c r="E1768" s="8"/>
      <c r="F1768" s="8"/>
      <c r="G1768" s="8"/>
      <c r="H1768" s="8"/>
      <c r="I1768" s="8"/>
      <c r="J1768" s="8"/>
      <c r="K1768" s="8"/>
      <c r="L1768" s="8"/>
      <c r="M1768" s="8"/>
    </row>
    <row r="1769" ht="28.5" spans="1:13">
      <c r="A1769" s="6"/>
      <c r="B1769" s="16" t="s">
        <v>684</v>
      </c>
      <c r="C1769" s="8" t="s">
        <v>683</v>
      </c>
      <c r="D1769" s="8"/>
      <c r="E1769" s="8"/>
      <c r="F1769" s="8"/>
      <c r="G1769" s="8"/>
      <c r="H1769" s="8"/>
      <c r="I1769" s="8"/>
      <c r="J1769" s="8"/>
      <c r="K1769" s="8"/>
      <c r="L1769" s="8"/>
      <c r="M1769" s="8"/>
    </row>
    <row r="1770" ht="14.25" spans="1:13">
      <c r="A1770" s="6"/>
      <c r="B1770" s="7" t="s">
        <v>685</v>
      </c>
      <c r="C1770" s="7" t="s">
        <v>594</v>
      </c>
      <c r="D1770" s="7"/>
      <c r="E1770" s="7" t="s">
        <v>595</v>
      </c>
      <c r="F1770" s="7"/>
      <c r="G1770" s="7"/>
      <c r="H1770" s="7" t="s">
        <v>596</v>
      </c>
      <c r="I1770" s="7"/>
      <c r="J1770" s="7"/>
      <c r="K1770" s="7"/>
      <c r="L1770" s="7" t="s">
        <v>597</v>
      </c>
      <c r="M1770" s="7"/>
    </row>
    <row r="1771" ht="14.25" spans="1:13">
      <c r="A1771" s="6"/>
      <c r="B1771" s="7"/>
      <c r="C1771" s="7" t="s">
        <v>686</v>
      </c>
      <c r="D1771" s="7"/>
      <c r="E1771" s="7" t="s">
        <v>599</v>
      </c>
      <c r="F1771" s="7"/>
      <c r="G1771" s="7"/>
      <c r="H1771" s="8" t="s">
        <v>687</v>
      </c>
      <c r="I1771" s="8"/>
      <c r="J1771" s="8"/>
      <c r="K1771" s="8"/>
      <c r="L1771" s="41">
        <v>6</v>
      </c>
      <c r="M1771" s="62"/>
    </row>
    <row r="1772" ht="14.25" spans="1:13">
      <c r="A1772" s="6"/>
      <c r="B1772" s="7"/>
      <c r="C1772" s="7"/>
      <c r="D1772" s="7"/>
      <c r="E1772" s="7" t="s">
        <v>608</v>
      </c>
      <c r="F1772" s="7"/>
      <c r="G1772" s="7"/>
      <c r="H1772" s="8" t="s">
        <v>688</v>
      </c>
      <c r="I1772" s="8"/>
      <c r="J1772" s="8"/>
      <c r="K1772" s="8"/>
      <c r="L1772" s="43">
        <v>1</v>
      </c>
      <c r="M1772" s="62"/>
    </row>
    <row r="1773" ht="14.25" spans="1:13">
      <c r="A1773" s="6"/>
      <c r="B1773" s="7"/>
      <c r="C1773" s="7"/>
      <c r="D1773" s="7"/>
      <c r="E1773" s="7" t="s">
        <v>613</v>
      </c>
      <c r="F1773" s="7"/>
      <c r="G1773" s="7"/>
      <c r="H1773" s="8" t="s">
        <v>689</v>
      </c>
      <c r="I1773" s="8"/>
      <c r="J1773" s="8"/>
      <c r="K1773" s="8"/>
      <c r="L1773" s="43">
        <v>1</v>
      </c>
      <c r="M1773" s="62"/>
    </row>
    <row r="1774" ht="14.25" spans="1:13">
      <c r="A1774" s="6"/>
      <c r="B1774" s="7"/>
      <c r="C1774" s="7"/>
      <c r="D1774" s="7"/>
      <c r="E1774" s="7" t="s">
        <v>615</v>
      </c>
      <c r="F1774" s="7"/>
      <c r="G1774" s="7"/>
      <c r="H1774" s="8" t="s">
        <v>690</v>
      </c>
      <c r="I1774" s="8"/>
      <c r="J1774" s="8"/>
      <c r="K1774" s="8"/>
      <c r="L1774" s="43">
        <v>1</v>
      </c>
      <c r="M1774" s="62"/>
    </row>
    <row r="1775" ht="14.25" spans="1:13">
      <c r="A1775" s="6"/>
      <c r="B1775" s="7"/>
      <c r="C1775" s="7" t="s">
        <v>686</v>
      </c>
      <c r="D1775" s="7"/>
      <c r="E1775" s="7" t="s">
        <v>619</v>
      </c>
      <c r="F1775" s="7"/>
      <c r="G1775" s="7"/>
      <c r="H1775" s="8" t="s">
        <v>691</v>
      </c>
      <c r="I1775" s="8"/>
      <c r="J1775" s="8"/>
      <c r="K1775" s="8"/>
      <c r="L1775" s="41" t="s">
        <v>944</v>
      </c>
      <c r="M1775" s="41"/>
    </row>
    <row r="1776" ht="14.25" spans="1:13">
      <c r="A1776" s="6"/>
      <c r="B1776" s="7"/>
      <c r="C1776" s="7"/>
      <c r="D1776" s="7"/>
      <c r="E1776" s="7" t="s">
        <v>621</v>
      </c>
      <c r="F1776" s="7"/>
      <c r="G1776" s="7"/>
      <c r="H1776" s="8" t="s">
        <v>693</v>
      </c>
      <c r="I1776" s="8"/>
      <c r="J1776" s="8"/>
      <c r="K1776" s="8"/>
      <c r="L1776" s="43">
        <v>0</v>
      </c>
      <c r="M1776" s="41"/>
    </row>
    <row r="1777" ht="14.25" spans="1:13">
      <c r="A1777" s="6"/>
      <c r="B1777" s="7"/>
      <c r="C1777" s="7"/>
      <c r="D1777" s="7"/>
      <c r="E1777" s="7" t="s">
        <v>628</v>
      </c>
      <c r="F1777" s="7"/>
      <c r="G1777" s="7"/>
      <c r="H1777" s="8" t="s">
        <v>716</v>
      </c>
      <c r="I1777" s="8"/>
      <c r="J1777" s="8"/>
      <c r="K1777" s="8"/>
      <c r="L1777" s="43">
        <v>1</v>
      </c>
      <c r="M1777" s="41"/>
    </row>
    <row r="1778" ht="14.25" spans="1:13">
      <c r="A1778" s="6"/>
      <c r="B1778" s="7"/>
      <c r="C1778" s="7"/>
      <c r="D1778" s="7"/>
      <c r="E1778" s="7" t="s">
        <v>631</v>
      </c>
      <c r="F1778" s="7"/>
      <c r="G1778" s="7"/>
      <c r="H1778" s="8"/>
      <c r="I1778" s="8"/>
      <c r="J1778" s="8"/>
      <c r="K1778" s="8"/>
      <c r="L1778" s="41"/>
      <c r="M1778" s="41"/>
    </row>
    <row r="1779" ht="14.25" spans="1:13">
      <c r="A1779" s="6"/>
      <c r="B1779" s="7"/>
      <c r="C1779" s="7"/>
      <c r="D1779" s="7"/>
      <c r="E1779" s="7" t="s">
        <v>633</v>
      </c>
      <c r="F1779" s="7"/>
      <c r="G1779" s="7"/>
      <c r="H1779" s="8" t="s">
        <v>695</v>
      </c>
      <c r="I1779" s="8"/>
      <c r="J1779" s="8"/>
      <c r="K1779" s="8"/>
      <c r="L1779" s="43">
        <v>1</v>
      </c>
      <c r="M1779" s="41"/>
    </row>
    <row r="1780" ht="14.25" spans="1:13">
      <c r="A1780" s="6"/>
      <c r="B1780" s="7"/>
      <c r="C1780" s="7"/>
      <c r="D1780" s="7"/>
      <c r="E1780" s="17"/>
      <c r="F1780" s="17"/>
      <c r="G1780" s="17"/>
      <c r="H1780" s="8" t="s">
        <v>696</v>
      </c>
      <c r="I1780" s="8"/>
      <c r="J1780" s="8"/>
      <c r="K1780" s="8"/>
      <c r="L1780" s="43">
        <v>1</v>
      </c>
      <c r="M1780" s="41"/>
    </row>
    <row r="1781" ht="12" spans="1:13">
      <c r="A1781"/>
      <c r="B1781"/>
      <c r="C1781"/>
      <c r="D1781"/>
      <c r="E1781"/>
      <c r="F1781"/>
      <c r="G1781"/>
      <c r="H1781"/>
      <c r="I1781"/>
      <c r="J1781"/>
      <c r="K1781"/>
      <c r="L1781" s="69"/>
      <c r="M1781" s="69"/>
    </row>
    <row r="1782" ht="27" spans="1:13">
      <c r="A1782" s="2" t="s">
        <v>641</v>
      </c>
      <c r="B1782" s="2"/>
      <c r="C1782" s="2"/>
      <c r="D1782" s="2"/>
      <c r="E1782" s="2"/>
      <c r="F1782" s="2"/>
      <c r="G1782" s="2"/>
      <c r="H1782" s="2"/>
      <c r="I1782" s="2"/>
      <c r="J1782" s="2"/>
      <c r="K1782" s="2"/>
      <c r="L1782" s="2"/>
      <c r="M1782" s="2"/>
    </row>
    <row r="1783" ht="20.25" spans="1:13">
      <c r="A1783" s="3" t="s">
        <v>642</v>
      </c>
      <c r="B1783" s="3"/>
      <c r="C1783" s="3"/>
      <c r="D1783" s="3"/>
      <c r="E1783" s="3"/>
      <c r="F1783" s="3"/>
      <c r="G1783" s="3"/>
      <c r="H1783" s="3"/>
      <c r="I1783" s="3"/>
      <c r="J1783" s="3"/>
      <c r="K1783" s="3"/>
      <c r="L1783" s="3"/>
      <c r="M1783" s="3"/>
    </row>
    <row r="1784" ht="14.25" spans="1:13">
      <c r="A1784" s="4" t="s">
        <v>643</v>
      </c>
      <c r="B1784" s="4"/>
      <c r="C1784" s="4"/>
      <c r="D1784" s="4"/>
      <c r="E1784" s="5"/>
      <c r="F1784" s="5"/>
      <c r="G1784" s="5"/>
      <c r="H1784" s="5"/>
      <c r="I1784" s="39" t="s">
        <v>570</v>
      </c>
      <c r="J1784" s="39"/>
      <c r="K1784" s="39"/>
      <c r="L1784" s="39"/>
      <c r="M1784" s="5"/>
    </row>
    <row r="1785" ht="14.25" spans="1:13">
      <c r="A1785" s="6" t="s">
        <v>644</v>
      </c>
      <c r="B1785" s="7" t="s">
        <v>312</v>
      </c>
      <c r="C1785" s="7"/>
      <c r="D1785" s="7" t="s">
        <v>342</v>
      </c>
      <c r="E1785" s="7"/>
      <c r="F1785" s="7"/>
      <c r="G1785" s="7"/>
      <c r="H1785" s="7"/>
      <c r="I1785" s="7"/>
      <c r="J1785" s="7"/>
      <c r="K1785" s="7"/>
      <c r="L1785" s="7"/>
      <c r="M1785" s="7"/>
    </row>
    <row r="1786" ht="14.25" spans="1:13">
      <c r="A1786" s="6"/>
      <c r="B1786" s="7" t="s">
        <v>646</v>
      </c>
      <c r="C1786" s="7"/>
      <c r="D1786" s="7" t="s">
        <v>647</v>
      </c>
      <c r="E1786" s="7"/>
      <c r="F1786" s="7"/>
      <c r="G1786" s="7"/>
      <c r="H1786" s="7"/>
      <c r="I1786" s="7"/>
      <c r="J1786" s="7"/>
      <c r="K1786" s="7"/>
      <c r="L1786" s="7"/>
      <c r="M1786" s="7"/>
    </row>
    <row r="1787" ht="14.25" spans="1:13">
      <c r="A1787" s="6"/>
      <c r="B1787" s="7" t="s">
        <v>648</v>
      </c>
      <c r="C1787" s="7"/>
      <c r="D1787" s="8" t="s">
        <v>649</v>
      </c>
      <c r="E1787" s="8"/>
      <c r="F1787" s="8"/>
      <c r="G1787" s="7" t="s">
        <v>650</v>
      </c>
      <c r="H1787" s="7"/>
      <c r="I1787" s="7"/>
      <c r="J1787" s="7" t="s">
        <v>651</v>
      </c>
      <c r="K1787" s="7"/>
      <c r="L1787" s="7"/>
      <c r="M1787" s="7"/>
    </row>
    <row r="1788" ht="14.25" spans="1:13">
      <c r="A1788" s="6"/>
      <c r="B1788" s="7" t="s">
        <v>652</v>
      </c>
      <c r="C1788" s="7"/>
      <c r="D1788" s="7" t="s">
        <v>653</v>
      </c>
      <c r="E1788" s="7"/>
      <c r="F1788" s="7"/>
      <c r="G1788" s="7" t="s">
        <v>576</v>
      </c>
      <c r="H1788" s="7"/>
      <c r="I1788" s="7"/>
      <c r="J1788" s="7" t="s">
        <v>654</v>
      </c>
      <c r="K1788" s="7"/>
      <c r="L1788" s="7"/>
      <c r="M1788" s="7"/>
    </row>
    <row r="1789" ht="14.25" spans="1:13">
      <c r="A1789" s="6"/>
      <c r="B1789" s="7" t="s">
        <v>574</v>
      </c>
      <c r="C1789" s="7"/>
      <c r="D1789" s="7" t="s">
        <v>655</v>
      </c>
      <c r="E1789" s="7"/>
      <c r="F1789" s="7"/>
      <c r="G1789" s="7" t="s">
        <v>576</v>
      </c>
      <c r="H1789" s="7"/>
      <c r="I1789" s="7"/>
      <c r="J1789" s="7">
        <v>13974058680</v>
      </c>
      <c r="K1789" s="7"/>
      <c r="L1789" s="7"/>
      <c r="M1789" s="7"/>
    </row>
    <row r="1790" ht="14.25" spans="1:13">
      <c r="A1790" s="6"/>
      <c r="B1790" s="7" t="s">
        <v>656</v>
      </c>
      <c r="C1790" s="7"/>
      <c r="D1790" s="8" t="s">
        <v>703</v>
      </c>
      <c r="E1790" s="8"/>
      <c r="F1790" s="8"/>
      <c r="G1790" s="8"/>
      <c r="H1790" s="8"/>
      <c r="I1790" s="8"/>
      <c r="J1790" s="8"/>
      <c r="K1790" s="8"/>
      <c r="L1790" s="8"/>
      <c r="M1790" s="8"/>
    </row>
    <row r="1791" ht="14.25" spans="1:13">
      <c r="A1791" s="6"/>
      <c r="B1791" s="7" t="s">
        <v>658</v>
      </c>
      <c r="C1791" s="7"/>
      <c r="D1791" s="8" t="s">
        <v>342</v>
      </c>
      <c r="E1791" s="8"/>
      <c r="F1791" s="8"/>
      <c r="G1791" s="8"/>
      <c r="H1791" s="8"/>
      <c r="I1791" s="8"/>
      <c r="J1791" s="8"/>
      <c r="K1791" s="8"/>
      <c r="L1791" s="8"/>
      <c r="M1791" s="8"/>
    </row>
    <row r="1792" ht="14.25" spans="1:13">
      <c r="A1792" s="6"/>
      <c r="B1792" s="7" t="s">
        <v>659</v>
      </c>
      <c r="C1792" s="7"/>
      <c r="D1792" s="7"/>
      <c r="E1792" s="7"/>
      <c r="F1792" s="7"/>
      <c r="G1792" s="7"/>
      <c r="H1792" s="7"/>
      <c r="I1792" s="7"/>
      <c r="J1792" s="7"/>
      <c r="K1792" s="7"/>
      <c r="L1792" s="7"/>
      <c r="M1792" s="7"/>
    </row>
    <row r="1793" ht="14.25" spans="1:13">
      <c r="A1793" s="6"/>
      <c r="B1793" s="7" t="s">
        <v>662</v>
      </c>
      <c r="C1793" s="7"/>
      <c r="D1793" s="11" t="s">
        <v>663</v>
      </c>
      <c r="E1793" s="11"/>
      <c r="F1793" s="11" t="s">
        <v>664</v>
      </c>
      <c r="G1793" s="11"/>
      <c r="H1793" s="11"/>
      <c r="I1793" s="11"/>
      <c r="J1793" s="11" t="s">
        <v>665</v>
      </c>
      <c r="K1793" s="11"/>
      <c r="L1793" s="11"/>
      <c r="M1793" s="11"/>
    </row>
    <row r="1794" ht="14.25" spans="1:13">
      <c r="A1794" s="6"/>
      <c r="B1794" s="7"/>
      <c r="C1794" s="7"/>
      <c r="D1794" s="7" t="s">
        <v>666</v>
      </c>
      <c r="E1794" s="7"/>
      <c r="F1794" s="7">
        <v>10</v>
      </c>
      <c r="G1794" s="7"/>
      <c r="H1794" s="7"/>
      <c r="I1794" s="7"/>
      <c r="J1794" s="7">
        <v>10</v>
      </c>
      <c r="K1794" s="7"/>
      <c r="L1794" s="7"/>
      <c r="M1794" s="7"/>
    </row>
    <row r="1795" ht="14.25" spans="1:13">
      <c r="A1795" s="6"/>
      <c r="B1795" s="7"/>
      <c r="C1795" s="7"/>
      <c r="D1795" s="7" t="s">
        <v>667</v>
      </c>
      <c r="E1795" s="7"/>
      <c r="F1795" s="7"/>
      <c r="G1795" s="7"/>
      <c r="H1795" s="7"/>
      <c r="I1795" s="7"/>
      <c r="J1795" s="7"/>
      <c r="K1795" s="7"/>
      <c r="L1795" s="7"/>
      <c r="M1795" s="7"/>
    </row>
    <row r="1796" ht="14.25" spans="1:13">
      <c r="A1796" s="6"/>
      <c r="B1796" s="7"/>
      <c r="C1796" s="7"/>
      <c r="D1796" s="7" t="s">
        <v>668</v>
      </c>
      <c r="E1796" s="7"/>
      <c r="F1796" s="7"/>
      <c r="G1796" s="7"/>
      <c r="H1796" s="7"/>
      <c r="I1796" s="7"/>
      <c r="J1796" s="7"/>
      <c r="K1796" s="7"/>
      <c r="L1796" s="7"/>
      <c r="M1796" s="7"/>
    </row>
    <row r="1797" ht="14.25" spans="1:13">
      <c r="A1797" s="6"/>
      <c r="B1797" s="7"/>
      <c r="C1797" s="7"/>
      <c r="D1797" s="7" t="s">
        <v>669</v>
      </c>
      <c r="E1797" s="7"/>
      <c r="F1797" s="7"/>
      <c r="G1797" s="7"/>
      <c r="H1797" s="7"/>
      <c r="I1797" s="7"/>
      <c r="J1797" s="7"/>
      <c r="K1797" s="7"/>
      <c r="L1797" s="7"/>
      <c r="M1797" s="7"/>
    </row>
    <row r="1798" ht="14.25" spans="1:13">
      <c r="A1798" s="6"/>
      <c r="B1798" s="7"/>
      <c r="C1798" s="7"/>
      <c r="D1798" s="7" t="s">
        <v>670</v>
      </c>
      <c r="E1798" s="7"/>
      <c r="F1798" s="7"/>
      <c r="G1798" s="7"/>
      <c r="H1798" s="7"/>
      <c r="I1798" s="7"/>
      <c r="J1798" s="7"/>
      <c r="K1798" s="7"/>
      <c r="L1798" s="7"/>
      <c r="M1798" s="7"/>
    </row>
    <row r="1799" ht="14.25" spans="1:13">
      <c r="A1799" s="6"/>
      <c r="B1799" s="7" t="s">
        <v>671</v>
      </c>
      <c r="C1799" s="7"/>
      <c r="D1799" s="7" t="s">
        <v>663</v>
      </c>
      <c r="E1799" s="7"/>
      <c r="F1799" s="12" t="s">
        <v>672</v>
      </c>
      <c r="G1799" s="12"/>
      <c r="H1799" s="12"/>
      <c r="I1799" s="12" t="s">
        <v>673</v>
      </c>
      <c r="J1799" s="12"/>
      <c r="K1799" s="12"/>
      <c r="L1799" s="12" t="s">
        <v>674</v>
      </c>
      <c r="M1799" s="12"/>
    </row>
    <row r="1800" ht="14.25" spans="1:13">
      <c r="A1800" s="6"/>
      <c r="B1800" s="7"/>
      <c r="C1800" s="7"/>
      <c r="D1800" s="7" t="s">
        <v>666</v>
      </c>
      <c r="E1800" s="7"/>
      <c r="F1800" s="8">
        <v>10</v>
      </c>
      <c r="G1800" s="8"/>
      <c r="H1800" s="8"/>
      <c r="I1800" s="8">
        <v>10</v>
      </c>
      <c r="J1800" s="8"/>
      <c r="K1800" s="8"/>
      <c r="L1800" s="8" t="s">
        <v>675</v>
      </c>
      <c r="M1800" s="8"/>
    </row>
    <row r="1801" ht="14.25" spans="1:13">
      <c r="A1801" s="6"/>
      <c r="B1801" s="7"/>
      <c r="C1801" s="7"/>
      <c r="D1801" s="7"/>
      <c r="E1801" s="7"/>
      <c r="F1801" s="7"/>
      <c r="G1801" s="7"/>
      <c r="H1801" s="7"/>
      <c r="I1801" s="7"/>
      <c r="J1801" s="7"/>
      <c r="K1801" s="7"/>
      <c r="L1801" s="7"/>
      <c r="M1801" s="7"/>
    </row>
    <row r="1802" ht="14.25" spans="1:13">
      <c r="A1802" s="6"/>
      <c r="B1802" s="7"/>
      <c r="C1802" s="14" t="s">
        <v>677</v>
      </c>
      <c r="D1802" s="14"/>
      <c r="E1802" s="14"/>
      <c r="F1802" s="14"/>
      <c r="G1802" s="14"/>
      <c r="H1802" s="11" t="s">
        <v>678</v>
      </c>
      <c r="I1802" s="11"/>
      <c r="J1802" s="11"/>
      <c r="K1802" s="11" t="s">
        <v>679</v>
      </c>
      <c r="L1802" s="11"/>
      <c r="M1802" s="11"/>
    </row>
    <row r="1803" ht="14.25" spans="1:13">
      <c r="A1803" s="6"/>
      <c r="B1803" s="7"/>
      <c r="C1803" s="15" t="s">
        <v>342</v>
      </c>
      <c r="D1803" s="15"/>
      <c r="E1803" s="15"/>
      <c r="F1803" s="15"/>
      <c r="G1803" s="15"/>
      <c r="H1803" s="7">
        <v>2022.1</v>
      </c>
      <c r="I1803" s="7"/>
      <c r="J1803" s="7"/>
      <c r="K1803" s="7">
        <v>2022.12</v>
      </c>
      <c r="L1803" s="7"/>
      <c r="M1803" s="7"/>
    </row>
    <row r="1804" ht="28.5" spans="1:13">
      <c r="A1804" s="6"/>
      <c r="B1804" s="16" t="s">
        <v>682</v>
      </c>
      <c r="C1804" s="8" t="s">
        <v>683</v>
      </c>
      <c r="D1804" s="8"/>
      <c r="E1804" s="8"/>
      <c r="F1804" s="8"/>
      <c r="G1804" s="8"/>
      <c r="H1804" s="8"/>
      <c r="I1804" s="8"/>
      <c r="J1804" s="8"/>
      <c r="K1804" s="8"/>
      <c r="L1804" s="8"/>
      <c r="M1804" s="8"/>
    </row>
    <row r="1805" ht="28.5" spans="1:13">
      <c r="A1805" s="6"/>
      <c r="B1805" s="16" t="s">
        <v>684</v>
      </c>
      <c r="C1805" s="8" t="s">
        <v>683</v>
      </c>
      <c r="D1805" s="8"/>
      <c r="E1805" s="8"/>
      <c r="F1805" s="8"/>
      <c r="G1805" s="8"/>
      <c r="H1805" s="8"/>
      <c r="I1805" s="8"/>
      <c r="J1805" s="8"/>
      <c r="K1805" s="8"/>
      <c r="L1805" s="8"/>
      <c r="M1805" s="8"/>
    </row>
    <row r="1806" ht="14.25" spans="1:13">
      <c r="A1806" s="6"/>
      <c r="B1806" s="7" t="s">
        <v>685</v>
      </c>
      <c r="C1806" s="7" t="s">
        <v>594</v>
      </c>
      <c r="D1806" s="7"/>
      <c r="E1806" s="7" t="s">
        <v>595</v>
      </c>
      <c r="F1806" s="7"/>
      <c r="G1806" s="7"/>
      <c r="H1806" s="7" t="s">
        <v>596</v>
      </c>
      <c r="I1806" s="7"/>
      <c r="J1806" s="7"/>
      <c r="K1806" s="7"/>
      <c r="L1806" s="7" t="s">
        <v>597</v>
      </c>
      <c r="M1806" s="7"/>
    </row>
    <row r="1807" ht="14.25" spans="1:13">
      <c r="A1807" s="6"/>
      <c r="B1807" s="7"/>
      <c r="C1807" s="7" t="s">
        <v>686</v>
      </c>
      <c r="D1807" s="7"/>
      <c r="E1807" s="7" t="s">
        <v>599</v>
      </c>
      <c r="F1807" s="7"/>
      <c r="G1807" s="7"/>
      <c r="H1807" s="8" t="s">
        <v>687</v>
      </c>
      <c r="I1807" s="8"/>
      <c r="J1807" s="8"/>
      <c r="K1807" s="8"/>
      <c r="L1807" s="41">
        <v>168</v>
      </c>
      <c r="M1807" s="62"/>
    </row>
    <row r="1808" ht="14.25" spans="1:13">
      <c r="A1808" s="6"/>
      <c r="B1808" s="7"/>
      <c r="C1808" s="7"/>
      <c r="D1808" s="7"/>
      <c r="E1808" s="7" t="s">
        <v>608</v>
      </c>
      <c r="F1808" s="7"/>
      <c r="G1808" s="7"/>
      <c r="H1808" s="8" t="s">
        <v>688</v>
      </c>
      <c r="I1808" s="8"/>
      <c r="J1808" s="8"/>
      <c r="K1808" s="8"/>
      <c r="L1808" s="43">
        <v>1</v>
      </c>
      <c r="M1808" s="62"/>
    </row>
    <row r="1809" ht="14.25" spans="1:13">
      <c r="A1809" s="6"/>
      <c r="B1809" s="7"/>
      <c r="C1809" s="7"/>
      <c r="D1809" s="7"/>
      <c r="E1809" s="7" t="s">
        <v>613</v>
      </c>
      <c r="F1809" s="7"/>
      <c r="G1809" s="7"/>
      <c r="H1809" s="8" t="s">
        <v>689</v>
      </c>
      <c r="I1809" s="8"/>
      <c r="J1809" s="8"/>
      <c r="K1809" s="8"/>
      <c r="L1809" s="43">
        <v>1</v>
      </c>
      <c r="M1809" s="62"/>
    </row>
    <row r="1810" ht="14.25" spans="1:13">
      <c r="A1810" s="6"/>
      <c r="B1810" s="7"/>
      <c r="C1810" s="7"/>
      <c r="D1810" s="7"/>
      <c r="E1810" s="7" t="s">
        <v>615</v>
      </c>
      <c r="F1810" s="7"/>
      <c r="G1810" s="7"/>
      <c r="H1810" s="8" t="s">
        <v>690</v>
      </c>
      <c r="I1810" s="8"/>
      <c r="J1810" s="8"/>
      <c r="K1810" s="8"/>
      <c r="L1810" s="43">
        <v>1</v>
      </c>
      <c r="M1810" s="62"/>
    </row>
    <row r="1811" ht="14.25" spans="1:13">
      <c r="A1811" s="6"/>
      <c r="B1811" s="7"/>
      <c r="C1811" s="7" t="s">
        <v>686</v>
      </c>
      <c r="D1811" s="7"/>
      <c r="E1811" s="7" t="s">
        <v>619</v>
      </c>
      <c r="F1811" s="7"/>
      <c r="G1811" s="7"/>
      <c r="H1811" s="8" t="s">
        <v>691</v>
      </c>
      <c r="I1811" s="8"/>
      <c r="J1811" s="8"/>
      <c r="K1811" s="8"/>
      <c r="L1811" s="41" t="s">
        <v>937</v>
      </c>
      <c r="M1811" s="41"/>
    </row>
    <row r="1812" ht="14.25" spans="1:13">
      <c r="A1812" s="6"/>
      <c r="B1812" s="7"/>
      <c r="C1812" s="7"/>
      <c r="D1812" s="7"/>
      <c r="E1812" s="7" t="s">
        <v>621</v>
      </c>
      <c r="F1812" s="7"/>
      <c r="G1812" s="7"/>
      <c r="H1812" s="8" t="s">
        <v>693</v>
      </c>
      <c r="I1812" s="8"/>
      <c r="J1812" s="8"/>
      <c r="K1812" s="8"/>
      <c r="L1812" s="43">
        <v>0</v>
      </c>
      <c r="M1812" s="41"/>
    </row>
    <row r="1813" ht="14.25" spans="1:13">
      <c r="A1813" s="6"/>
      <c r="B1813" s="7"/>
      <c r="C1813" s="7"/>
      <c r="D1813" s="7"/>
      <c r="E1813" s="7" t="s">
        <v>628</v>
      </c>
      <c r="F1813" s="7"/>
      <c r="G1813" s="7"/>
      <c r="H1813" s="8" t="s">
        <v>716</v>
      </c>
      <c r="I1813" s="8"/>
      <c r="J1813" s="8"/>
      <c r="K1813" s="8"/>
      <c r="L1813" s="43">
        <v>1</v>
      </c>
      <c r="M1813" s="41"/>
    </row>
    <row r="1814" ht="14.25" spans="1:13">
      <c r="A1814" s="6"/>
      <c r="B1814" s="7"/>
      <c r="C1814" s="7"/>
      <c r="D1814" s="7"/>
      <c r="E1814" s="7" t="s">
        <v>631</v>
      </c>
      <c r="F1814" s="7"/>
      <c r="G1814" s="7"/>
      <c r="H1814" s="8"/>
      <c r="I1814" s="8"/>
      <c r="J1814" s="8"/>
      <c r="K1814" s="8"/>
      <c r="L1814" s="41"/>
      <c r="M1814" s="41"/>
    </row>
    <row r="1815" ht="14.25" spans="1:13">
      <c r="A1815" s="6"/>
      <c r="B1815" s="7"/>
      <c r="C1815" s="7"/>
      <c r="D1815" s="7"/>
      <c r="E1815" s="7" t="s">
        <v>633</v>
      </c>
      <c r="F1815" s="7"/>
      <c r="G1815" s="7"/>
      <c r="H1815" s="8" t="s">
        <v>695</v>
      </c>
      <c r="I1815" s="8"/>
      <c r="J1815" s="8"/>
      <c r="K1815" s="8"/>
      <c r="L1815" s="43">
        <v>1</v>
      </c>
      <c r="M1815" s="41"/>
    </row>
    <row r="1816" ht="14.25" spans="1:13">
      <c r="A1816" s="6"/>
      <c r="B1816" s="7"/>
      <c r="C1816" s="7"/>
      <c r="D1816" s="7"/>
      <c r="E1816" s="17"/>
      <c r="F1816" s="17"/>
      <c r="G1816" s="17"/>
      <c r="H1816" s="8" t="s">
        <v>696</v>
      </c>
      <c r="I1816" s="8"/>
      <c r="J1816" s="8"/>
      <c r="K1816" s="8"/>
      <c r="L1816" s="43">
        <v>1</v>
      </c>
      <c r="M1816" s="41"/>
    </row>
    <row r="1817" spans="1:13">
      <c r="A1817"/>
      <c r="B1817"/>
      <c r="C1817"/>
      <c r="D1817"/>
      <c r="E1817"/>
      <c r="F1817"/>
      <c r="G1817"/>
      <c r="H1817"/>
      <c r="I1817"/>
      <c r="J1817"/>
      <c r="K1817"/>
      <c r="L1817"/>
      <c r="M1817"/>
    </row>
    <row r="1818" ht="27" spans="1:13">
      <c r="A1818" s="2" t="s">
        <v>641</v>
      </c>
      <c r="B1818" s="2"/>
      <c r="C1818" s="2"/>
      <c r="D1818" s="2"/>
      <c r="E1818" s="2"/>
      <c r="F1818" s="2"/>
      <c r="G1818" s="2"/>
      <c r="H1818" s="2"/>
      <c r="I1818" s="2"/>
      <c r="J1818" s="2"/>
      <c r="K1818" s="2"/>
      <c r="L1818" s="2"/>
      <c r="M1818" s="2"/>
    </row>
    <row r="1819" ht="20.25" spans="1:13">
      <c r="A1819" s="3" t="s">
        <v>642</v>
      </c>
      <c r="B1819" s="3"/>
      <c r="C1819" s="3"/>
      <c r="D1819" s="3"/>
      <c r="E1819" s="3"/>
      <c r="F1819" s="3"/>
      <c r="G1819" s="3"/>
      <c r="H1819" s="3"/>
      <c r="I1819" s="3"/>
      <c r="J1819" s="3"/>
      <c r="K1819" s="3"/>
      <c r="L1819" s="3"/>
      <c r="M1819" s="3"/>
    </row>
    <row r="1820" ht="14.25" spans="1:13">
      <c r="A1820" s="4" t="s">
        <v>643</v>
      </c>
      <c r="B1820" s="4"/>
      <c r="C1820" s="4"/>
      <c r="D1820" s="4"/>
      <c r="E1820" s="5"/>
      <c r="F1820" s="5"/>
      <c r="G1820" s="5"/>
      <c r="H1820" s="5"/>
      <c r="I1820" s="39" t="s">
        <v>570</v>
      </c>
      <c r="J1820" s="39"/>
      <c r="K1820" s="39"/>
      <c r="L1820" s="39"/>
      <c r="M1820" s="5"/>
    </row>
    <row r="1821" ht="14.25" spans="1:13">
      <c r="A1821" s="6" t="s">
        <v>644</v>
      </c>
      <c r="B1821" s="7" t="s">
        <v>312</v>
      </c>
      <c r="C1821" s="7"/>
      <c r="D1821" s="7" t="s">
        <v>330</v>
      </c>
      <c r="E1821" s="7"/>
      <c r="F1821" s="7"/>
      <c r="G1821" s="7"/>
      <c r="H1821" s="7"/>
      <c r="I1821" s="7"/>
      <c r="J1821" s="7"/>
      <c r="K1821" s="7"/>
      <c r="L1821" s="7"/>
      <c r="M1821" s="7"/>
    </row>
    <row r="1822" ht="14.25" spans="1:13">
      <c r="A1822" s="6"/>
      <c r="B1822" s="7" t="s">
        <v>646</v>
      </c>
      <c r="C1822" s="7"/>
      <c r="D1822" s="7" t="s">
        <v>647</v>
      </c>
      <c r="E1822" s="7"/>
      <c r="F1822" s="7"/>
      <c r="G1822" s="7"/>
      <c r="H1822" s="7"/>
      <c r="I1822" s="7"/>
      <c r="J1822" s="7"/>
      <c r="K1822" s="7"/>
      <c r="L1822" s="7"/>
      <c r="M1822" s="7"/>
    </row>
    <row r="1823" ht="14.25" spans="1:13">
      <c r="A1823" s="6"/>
      <c r="B1823" s="7" t="s">
        <v>648</v>
      </c>
      <c r="C1823" s="7"/>
      <c r="D1823" s="8" t="s">
        <v>649</v>
      </c>
      <c r="E1823" s="8"/>
      <c r="F1823" s="8"/>
      <c r="G1823" s="7" t="s">
        <v>650</v>
      </c>
      <c r="H1823" s="7"/>
      <c r="I1823" s="7"/>
      <c r="J1823" s="7" t="s">
        <v>651</v>
      </c>
      <c r="K1823" s="7"/>
      <c r="L1823" s="7"/>
      <c r="M1823" s="7"/>
    </row>
    <row r="1824" ht="14.25" spans="1:13">
      <c r="A1824" s="6"/>
      <c r="B1824" s="7" t="s">
        <v>652</v>
      </c>
      <c r="C1824" s="7"/>
      <c r="D1824" s="7" t="s">
        <v>653</v>
      </c>
      <c r="E1824" s="7"/>
      <c r="F1824" s="7"/>
      <c r="G1824" s="7" t="s">
        <v>576</v>
      </c>
      <c r="H1824" s="7"/>
      <c r="I1824" s="7"/>
      <c r="J1824" s="7" t="s">
        <v>654</v>
      </c>
      <c r="K1824" s="7"/>
      <c r="L1824" s="7"/>
      <c r="M1824" s="7"/>
    </row>
    <row r="1825" ht="14.25" spans="1:13">
      <c r="A1825" s="6"/>
      <c r="B1825" s="7" t="s">
        <v>574</v>
      </c>
      <c r="C1825" s="7"/>
      <c r="D1825" s="7" t="s">
        <v>655</v>
      </c>
      <c r="E1825" s="7"/>
      <c r="F1825" s="7"/>
      <c r="G1825" s="7" t="s">
        <v>576</v>
      </c>
      <c r="H1825" s="7"/>
      <c r="I1825" s="7"/>
      <c r="J1825" s="7">
        <v>13974058680</v>
      </c>
      <c r="K1825" s="7"/>
      <c r="L1825" s="7"/>
      <c r="M1825" s="7"/>
    </row>
    <row r="1826" ht="14.25" spans="1:13">
      <c r="A1826" s="6"/>
      <c r="B1826" s="7" t="s">
        <v>656</v>
      </c>
      <c r="C1826" s="7"/>
      <c r="D1826" s="8" t="s">
        <v>703</v>
      </c>
      <c r="E1826" s="8"/>
      <c r="F1826" s="8"/>
      <c r="G1826" s="8"/>
      <c r="H1826" s="8"/>
      <c r="I1826" s="8"/>
      <c r="J1826" s="8"/>
      <c r="K1826" s="8"/>
      <c r="L1826" s="8"/>
      <c r="M1826" s="8"/>
    </row>
    <row r="1827" ht="14.25" spans="1:13">
      <c r="A1827" s="6"/>
      <c r="B1827" s="7" t="s">
        <v>658</v>
      </c>
      <c r="C1827" s="7"/>
      <c r="D1827" s="8" t="s">
        <v>330</v>
      </c>
      <c r="E1827" s="8"/>
      <c r="F1827" s="8"/>
      <c r="G1827" s="8"/>
      <c r="H1827" s="8"/>
      <c r="I1827" s="8"/>
      <c r="J1827" s="8"/>
      <c r="K1827" s="8"/>
      <c r="L1827" s="8"/>
      <c r="M1827" s="8"/>
    </row>
    <row r="1828" ht="14.25" spans="1:13">
      <c r="A1828" s="6"/>
      <c r="B1828" s="7" t="s">
        <v>659</v>
      </c>
      <c r="C1828" s="7"/>
      <c r="D1828" s="7"/>
      <c r="E1828" s="7"/>
      <c r="F1828" s="7"/>
      <c r="G1828" s="7"/>
      <c r="H1828" s="7"/>
      <c r="I1828" s="7"/>
      <c r="J1828" s="7"/>
      <c r="K1828" s="7"/>
      <c r="L1828" s="7"/>
      <c r="M1828" s="7"/>
    </row>
    <row r="1829" ht="14.25" spans="1:13">
      <c r="A1829" s="6"/>
      <c r="B1829" s="7" t="s">
        <v>662</v>
      </c>
      <c r="C1829" s="7"/>
      <c r="D1829" s="11" t="s">
        <v>663</v>
      </c>
      <c r="E1829" s="11"/>
      <c r="F1829" s="11" t="s">
        <v>664</v>
      </c>
      <c r="G1829" s="11"/>
      <c r="H1829" s="11"/>
      <c r="I1829" s="11"/>
      <c r="J1829" s="11" t="s">
        <v>665</v>
      </c>
      <c r="K1829" s="11"/>
      <c r="L1829" s="11"/>
      <c r="M1829" s="11"/>
    </row>
    <row r="1830" ht="14.25" spans="1:13">
      <c r="A1830" s="6"/>
      <c r="B1830" s="7"/>
      <c r="C1830" s="7"/>
      <c r="D1830" s="7" t="s">
        <v>666</v>
      </c>
      <c r="E1830" s="7"/>
      <c r="F1830" s="7">
        <v>25</v>
      </c>
      <c r="G1830" s="7"/>
      <c r="H1830" s="7"/>
      <c r="I1830" s="7"/>
      <c r="J1830" s="7">
        <v>25</v>
      </c>
      <c r="K1830" s="7"/>
      <c r="L1830" s="7"/>
      <c r="M1830" s="7"/>
    </row>
    <row r="1831" ht="14.25" spans="1:13">
      <c r="A1831" s="6"/>
      <c r="B1831" s="7"/>
      <c r="C1831" s="7"/>
      <c r="D1831" s="7" t="s">
        <v>667</v>
      </c>
      <c r="E1831" s="7"/>
      <c r="F1831" s="7"/>
      <c r="G1831" s="7"/>
      <c r="H1831" s="7"/>
      <c r="I1831" s="7"/>
      <c r="J1831" s="7"/>
      <c r="K1831" s="7"/>
      <c r="L1831" s="7"/>
      <c r="M1831" s="7"/>
    </row>
    <row r="1832" ht="14.25" spans="1:13">
      <c r="A1832" s="6"/>
      <c r="B1832" s="7"/>
      <c r="C1832" s="7"/>
      <c r="D1832" s="7" t="s">
        <v>668</v>
      </c>
      <c r="E1832" s="7"/>
      <c r="F1832" s="7"/>
      <c r="G1832" s="7"/>
      <c r="H1832" s="7"/>
      <c r="I1832" s="7"/>
      <c r="J1832" s="7"/>
      <c r="K1832" s="7"/>
      <c r="L1832" s="7"/>
      <c r="M1832" s="7"/>
    </row>
    <row r="1833" ht="14.25" spans="1:13">
      <c r="A1833" s="6"/>
      <c r="B1833" s="7"/>
      <c r="C1833" s="7"/>
      <c r="D1833" s="7" t="s">
        <v>669</v>
      </c>
      <c r="E1833" s="7"/>
      <c r="F1833" s="7"/>
      <c r="G1833" s="7"/>
      <c r="H1833" s="7"/>
      <c r="I1833" s="7"/>
      <c r="J1833" s="7"/>
      <c r="K1833" s="7"/>
      <c r="L1833" s="7"/>
      <c r="M1833" s="7"/>
    </row>
    <row r="1834" ht="14.25" spans="1:13">
      <c r="A1834" s="6"/>
      <c r="B1834" s="7"/>
      <c r="C1834" s="7"/>
      <c r="D1834" s="7" t="s">
        <v>670</v>
      </c>
      <c r="E1834" s="7"/>
      <c r="F1834" s="7"/>
      <c r="G1834" s="7"/>
      <c r="H1834" s="7"/>
      <c r="I1834" s="7"/>
      <c r="J1834" s="7"/>
      <c r="K1834" s="7"/>
      <c r="L1834" s="7"/>
      <c r="M1834" s="7"/>
    </row>
    <row r="1835" ht="14.25" spans="1:13">
      <c r="A1835" s="6"/>
      <c r="B1835" s="7" t="s">
        <v>671</v>
      </c>
      <c r="C1835" s="7"/>
      <c r="D1835" s="7" t="s">
        <v>663</v>
      </c>
      <c r="E1835" s="7"/>
      <c r="F1835" s="12" t="s">
        <v>672</v>
      </c>
      <c r="G1835" s="12"/>
      <c r="H1835" s="12"/>
      <c r="I1835" s="12" t="s">
        <v>673</v>
      </c>
      <c r="J1835" s="12"/>
      <c r="K1835" s="12"/>
      <c r="L1835" s="12" t="s">
        <v>674</v>
      </c>
      <c r="M1835" s="12"/>
    </row>
    <row r="1836" ht="14.25" spans="1:13">
      <c r="A1836" s="6"/>
      <c r="B1836" s="7"/>
      <c r="C1836" s="7"/>
      <c r="D1836" s="7" t="s">
        <v>666</v>
      </c>
      <c r="E1836" s="7"/>
      <c r="F1836" s="8">
        <v>25</v>
      </c>
      <c r="G1836" s="8"/>
      <c r="H1836" s="8"/>
      <c r="I1836" s="8">
        <v>25</v>
      </c>
      <c r="J1836" s="8"/>
      <c r="K1836" s="8"/>
      <c r="L1836" s="8" t="s">
        <v>675</v>
      </c>
      <c r="M1836" s="8"/>
    </row>
    <row r="1837" ht="14.25" spans="1:13">
      <c r="A1837" s="6"/>
      <c r="B1837" s="7"/>
      <c r="C1837" s="7"/>
      <c r="D1837" s="7"/>
      <c r="E1837" s="7"/>
      <c r="F1837" s="7"/>
      <c r="G1837" s="7"/>
      <c r="H1837" s="7"/>
      <c r="I1837" s="7"/>
      <c r="J1837" s="7"/>
      <c r="K1837" s="7"/>
      <c r="L1837" s="7"/>
      <c r="M1837" s="7"/>
    </row>
    <row r="1838" ht="14.25" spans="1:13">
      <c r="A1838" s="6"/>
      <c r="B1838" s="7"/>
      <c r="C1838" s="14" t="s">
        <v>677</v>
      </c>
      <c r="D1838" s="14"/>
      <c r="E1838" s="14"/>
      <c r="F1838" s="14"/>
      <c r="G1838" s="14"/>
      <c r="H1838" s="11" t="s">
        <v>678</v>
      </c>
      <c r="I1838" s="11"/>
      <c r="J1838" s="11"/>
      <c r="K1838" s="11" t="s">
        <v>679</v>
      </c>
      <c r="L1838" s="11"/>
      <c r="M1838" s="11"/>
    </row>
    <row r="1839" ht="14.25" spans="1:13">
      <c r="A1839" s="6"/>
      <c r="B1839" s="7"/>
      <c r="C1839" s="15" t="s">
        <v>330</v>
      </c>
      <c r="D1839" s="15"/>
      <c r="E1839" s="15"/>
      <c r="F1839" s="15"/>
      <c r="G1839" s="15"/>
      <c r="H1839" s="7">
        <v>2022.1</v>
      </c>
      <c r="I1839" s="7"/>
      <c r="J1839" s="7"/>
      <c r="K1839" s="7">
        <v>2022.12</v>
      </c>
      <c r="L1839" s="7"/>
      <c r="M1839" s="7"/>
    </row>
    <row r="1840" ht="28.5" spans="1:13">
      <c r="A1840" s="6"/>
      <c r="B1840" s="16" t="s">
        <v>682</v>
      </c>
      <c r="C1840" s="8" t="s">
        <v>683</v>
      </c>
      <c r="D1840" s="8"/>
      <c r="E1840" s="8"/>
      <c r="F1840" s="8"/>
      <c r="G1840" s="8"/>
      <c r="H1840" s="8"/>
      <c r="I1840" s="8"/>
      <c r="J1840" s="8"/>
      <c r="K1840" s="8"/>
      <c r="L1840" s="8"/>
      <c r="M1840" s="8"/>
    </row>
    <row r="1841" ht="28.5" spans="1:13">
      <c r="A1841" s="6"/>
      <c r="B1841" s="16" t="s">
        <v>684</v>
      </c>
      <c r="C1841" s="8" t="s">
        <v>683</v>
      </c>
      <c r="D1841" s="8"/>
      <c r="E1841" s="8"/>
      <c r="F1841" s="8"/>
      <c r="G1841" s="8"/>
      <c r="H1841" s="8"/>
      <c r="I1841" s="8"/>
      <c r="J1841" s="8"/>
      <c r="K1841" s="8"/>
      <c r="L1841" s="8"/>
      <c r="M1841" s="8"/>
    </row>
    <row r="1842" ht="14.25" spans="1:13">
      <c r="A1842" s="6"/>
      <c r="B1842" s="7" t="s">
        <v>685</v>
      </c>
      <c r="C1842" s="7" t="s">
        <v>594</v>
      </c>
      <c r="D1842" s="7"/>
      <c r="E1842" s="7" t="s">
        <v>595</v>
      </c>
      <c r="F1842" s="7"/>
      <c r="G1842" s="7"/>
      <c r="H1842" s="7" t="s">
        <v>596</v>
      </c>
      <c r="I1842" s="7"/>
      <c r="J1842" s="7"/>
      <c r="K1842" s="7"/>
      <c r="L1842" s="7" t="s">
        <v>597</v>
      </c>
      <c r="M1842" s="7"/>
    </row>
    <row r="1843" ht="14.25" spans="1:13">
      <c r="A1843" s="6"/>
      <c r="B1843" s="7"/>
      <c r="C1843" s="7" t="s">
        <v>686</v>
      </c>
      <c r="D1843" s="7"/>
      <c r="E1843" s="7" t="s">
        <v>599</v>
      </c>
      <c r="F1843" s="7"/>
      <c r="G1843" s="7"/>
      <c r="H1843" s="8" t="s">
        <v>687</v>
      </c>
      <c r="I1843" s="8"/>
      <c r="J1843" s="8"/>
      <c r="K1843" s="8"/>
      <c r="L1843" s="41">
        <v>168</v>
      </c>
      <c r="M1843" s="62"/>
    </row>
    <row r="1844" ht="14.25" spans="1:13">
      <c r="A1844" s="6"/>
      <c r="B1844" s="7"/>
      <c r="C1844" s="7"/>
      <c r="D1844" s="7"/>
      <c r="E1844" s="7" t="s">
        <v>608</v>
      </c>
      <c r="F1844" s="7"/>
      <c r="G1844" s="7"/>
      <c r="H1844" s="8" t="s">
        <v>688</v>
      </c>
      <c r="I1844" s="8"/>
      <c r="J1844" s="8"/>
      <c r="K1844" s="8"/>
      <c r="L1844" s="43">
        <v>1</v>
      </c>
      <c r="M1844" s="62"/>
    </row>
    <row r="1845" ht="14.25" spans="1:13">
      <c r="A1845" s="6"/>
      <c r="B1845" s="7"/>
      <c r="C1845" s="7"/>
      <c r="D1845" s="7"/>
      <c r="E1845" s="7" t="s">
        <v>613</v>
      </c>
      <c r="F1845" s="7"/>
      <c r="G1845" s="7"/>
      <c r="H1845" s="8" t="s">
        <v>689</v>
      </c>
      <c r="I1845" s="8"/>
      <c r="J1845" s="8"/>
      <c r="K1845" s="8"/>
      <c r="L1845" s="43">
        <v>1</v>
      </c>
      <c r="M1845" s="62"/>
    </row>
    <row r="1846" ht="14.25" spans="1:13">
      <c r="A1846" s="6"/>
      <c r="B1846" s="7"/>
      <c r="C1846" s="7"/>
      <c r="D1846" s="7"/>
      <c r="E1846" s="7" t="s">
        <v>615</v>
      </c>
      <c r="F1846" s="7"/>
      <c r="G1846" s="7"/>
      <c r="H1846" s="8" t="s">
        <v>690</v>
      </c>
      <c r="I1846" s="8"/>
      <c r="J1846" s="8"/>
      <c r="K1846" s="8"/>
      <c r="L1846" s="43">
        <v>1</v>
      </c>
      <c r="M1846" s="62"/>
    </row>
    <row r="1847" ht="14.25" spans="1:13">
      <c r="A1847" s="6"/>
      <c r="B1847" s="7"/>
      <c r="C1847" s="7" t="s">
        <v>686</v>
      </c>
      <c r="D1847" s="7"/>
      <c r="E1847" s="7" t="s">
        <v>619</v>
      </c>
      <c r="F1847" s="7"/>
      <c r="G1847" s="7"/>
      <c r="H1847" s="8" t="s">
        <v>691</v>
      </c>
      <c r="I1847" s="8"/>
      <c r="J1847" s="8"/>
      <c r="K1847" s="8"/>
      <c r="L1847" s="41" t="s">
        <v>945</v>
      </c>
      <c r="M1847" s="41"/>
    </row>
    <row r="1848" ht="14.25" spans="1:13">
      <c r="A1848" s="6"/>
      <c r="B1848" s="7"/>
      <c r="C1848" s="7"/>
      <c r="D1848" s="7"/>
      <c r="E1848" s="7" t="s">
        <v>621</v>
      </c>
      <c r="F1848" s="7"/>
      <c r="G1848" s="7"/>
      <c r="H1848" s="8" t="s">
        <v>693</v>
      </c>
      <c r="I1848" s="8"/>
      <c r="J1848" s="8"/>
      <c r="K1848" s="8"/>
      <c r="L1848" s="43">
        <v>0</v>
      </c>
      <c r="M1848" s="41"/>
    </row>
    <row r="1849" ht="14.25" spans="1:13">
      <c r="A1849" s="6"/>
      <c r="B1849" s="7"/>
      <c r="C1849" s="7"/>
      <c r="D1849" s="7"/>
      <c r="E1849" s="7" t="s">
        <v>628</v>
      </c>
      <c r="F1849" s="7"/>
      <c r="G1849" s="7"/>
      <c r="H1849" s="8" t="s">
        <v>716</v>
      </c>
      <c r="I1849" s="8"/>
      <c r="J1849" s="8"/>
      <c r="K1849" s="8"/>
      <c r="L1849" s="43">
        <v>1</v>
      </c>
      <c r="M1849" s="41"/>
    </row>
    <row r="1850" ht="14.25" spans="1:13">
      <c r="A1850" s="6"/>
      <c r="B1850" s="7"/>
      <c r="C1850" s="7"/>
      <c r="D1850" s="7"/>
      <c r="E1850" s="7" t="s">
        <v>631</v>
      </c>
      <c r="F1850" s="7"/>
      <c r="G1850" s="7"/>
      <c r="H1850" s="8"/>
      <c r="I1850" s="8"/>
      <c r="J1850" s="8"/>
      <c r="K1850" s="8"/>
      <c r="L1850" s="41"/>
      <c r="M1850" s="41"/>
    </row>
    <row r="1851" ht="14.25" spans="1:13">
      <c r="A1851" s="6"/>
      <c r="B1851" s="7"/>
      <c r="C1851" s="7"/>
      <c r="D1851" s="7"/>
      <c r="E1851" s="7" t="s">
        <v>633</v>
      </c>
      <c r="F1851" s="7"/>
      <c r="G1851" s="7"/>
      <c r="H1851" s="8" t="s">
        <v>695</v>
      </c>
      <c r="I1851" s="8"/>
      <c r="J1851" s="8"/>
      <c r="K1851" s="8"/>
      <c r="L1851" s="43">
        <v>1</v>
      </c>
      <c r="M1851" s="41"/>
    </row>
    <row r="1852" ht="14.25" spans="1:13">
      <c r="A1852" s="6"/>
      <c r="B1852" s="7"/>
      <c r="C1852" s="7"/>
      <c r="D1852" s="7"/>
      <c r="E1852" s="17"/>
      <c r="F1852" s="17"/>
      <c r="G1852" s="17"/>
      <c r="H1852" s="8" t="s">
        <v>696</v>
      </c>
      <c r="I1852" s="8"/>
      <c r="J1852" s="8"/>
      <c r="K1852" s="8"/>
      <c r="L1852" s="43">
        <v>1</v>
      </c>
      <c r="M1852" s="41"/>
    </row>
    <row r="1853" ht="27" spans="1:13">
      <c r="A1853" s="2" t="s">
        <v>641</v>
      </c>
      <c r="B1853" s="2"/>
      <c r="C1853" s="2"/>
      <c r="D1853" s="2"/>
      <c r="E1853" s="2"/>
      <c r="F1853" s="2"/>
      <c r="G1853" s="2"/>
      <c r="H1853" s="2"/>
      <c r="I1853" s="2"/>
      <c r="J1853" s="2"/>
      <c r="K1853" s="2"/>
      <c r="L1853" s="2"/>
      <c r="M1853" s="2"/>
    </row>
    <row r="1854" ht="20.25" spans="1:13">
      <c r="A1854" s="3" t="s">
        <v>642</v>
      </c>
      <c r="B1854" s="3"/>
      <c r="C1854" s="3"/>
      <c r="D1854" s="3"/>
      <c r="E1854" s="3"/>
      <c r="F1854" s="3"/>
      <c r="G1854" s="3"/>
      <c r="H1854" s="3"/>
      <c r="I1854" s="3"/>
      <c r="J1854" s="3"/>
      <c r="K1854" s="3"/>
      <c r="L1854" s="3"/>
      <c r="M1854" s="3"/>
    </row>
    <row r="1855" ht="14.25" spans="1:13">
      <c r="A1855" s="4" t="s">
        <v>643</v>
      </c>
      <c r="B1855" s="4"/>
      <c r="C1855" s="4"/>
      <c r="D1855" s="4"/>
      <c r="E1855" s="5"/>
      <c r="F1855" s="5"/>
      <c r="G1855" s="5"/>
      <c r="H1855" s="5"/>
      <c r="I1855" s="39" t="s">
        <v>570</v>
      </c>
      <c r="J1855" s="39"/>
      <c r="K1855" s="39"/>
      <c r="L1855" s="39"/>
      <c r="M1855" s="5"/>
    </row>
    <row r="1856" ht="14.25" spans="1:13">
      <c r="A1856" s="6" t="s">
        <v>644</v>
      </c>
      <c r="B1856" s="7" t="s">
        <v>312</v>
      </c>
      <c r="C1856" s="7"/>
      <c r="D1856" s="7" t="s">
        <v>318</v>
      </c>
      <c r="E1856" s="7"/>
      <c r="F1856" s="7"/>
      <c r="G1856" s="7"/>
      <c r="H1856" s="7"/>
      <c r="I1856" s="7"/>
      <c r="J1856" s="7"/>
      <c r="K1856" s="7"/>
      <c r="L1856" s="7"/>
      <c r="M1856" s="7"/>
    </row>
    <row r="1857" ht="14.25" spans="1:13">
      <c r="A1857" s="6"/>
      <c r="B1857" s="7" t="s">
        <v>646</v>
      </c>
      <c r="C1857" s="7"/>
      <c r="D1857" s="7" t="s">
        <v>930</v>
      </c>
      <c r="E1857" s="7"/>
      <c r="F1857" s="7"/>
      <c r="G1857" s="7"/>
      <c r="H1857" s="7"/>
      <c r="I1857" s="7"/>
      <c r="J1857" s="7"/>
      <c r="K1857" s="7"/>
      <c r="L1857" s="7"/>
      <c r="M1857" s="7"/>
    </row>
    <row r="1858" ht="14.25" spans="1:13">
      <c r="A1858" s="6"/>
      <c r="B1858" s="7" t="s">
        <v>648</v>
      </c>
      <c r="C1858" s="7"/>
      <c r="D1858" s="8" t="s">
        <v>649</v>
      </c>
      <c r="E1858" s="8"/>
      <c r="F1858" s="8"/>
      <c r="G1858" s="7" t="s">
        <v>650</v>
      </c>
      <c r="H1858" s="7"/>
      <c r="I1858" s="7"/>
      <c r="J1858" s="7" t="s">
        <v>651</v>
      </c>
      <c r="K1858" s="7"/>
      <c r="L1858" s="7"/>
      <c r="M1858" s="7"/>
    </row>
    <row r="1859" ht="14.25" spans="1:13">
      <c r="A1859" s="6"/>
      <c r="B1859" s="7" t="s">
        <v>652</v>
      </c>
      <c r="C1859" s="7"/>
      <c r="D1859" s="7" t="s">
        <v>701</v>
      </c>
      <c r="E1859" s="7"/>
      <c r="F1859" s="7"/>
      <c r="G1859" s="7" t="s">
        <v>576</v>
      </c>
      <c r="H1859" s="7"/>
      <c r="I1859" s="7"/>
      <c r="J1859" s="7" t="s">
        <v>702</v>
      </c>
      <c r="K1859" s="7"/>
      <c r="L1859" s="7"/>
      <c r="M1859" s="7"/>
    </row>
    <row r="1860" ht="14.25" spans="1:13">
      <c r="A1860" s="6"/>
      <c r="B1860" s="7" t="s">
        <v>574</v>
      </c>
      <c r="C1860" s="7"/>
      <c r="D1860" s="7" t="s">
        <v>575</v>
      </c>
      <c r="E1860" s="7"/>
      <c r="F1860" s="7"/>
      <c r="G1860" s="7" t="s">
        <v>576</v>
      </c>
      <c r="H1860" s="7"/>
      <c r="I1860" s="7"/>
      <c r="J1860" s="7">
        <v>13974053750</v>
      </c>
      <c r="K1860" s="7"/>
      <c r="L1860" s="7"/>
      <c r="M1860" s="7"/>
    </row>
    <row r="1861" ht="14.25" spans="1:13">
      <c r="A1861" s="6"/>
      <c r="B1861" s="7" t="s">
        <v>656</v>
      </c>
      <c r="C1861" s="7"/>
      <c r="D1861" s="8" t="s">
        <v>703</v>
      </c>
      <c r="E1861" s="8"/>
      <c r="F1861" s="8"/>
      <c r="G1861" s="8"/>
      <c r="H1861" s="8"/>
      <c r="I1861" s="8"/>
      <c r="J1861" s="8"/>
      <c r="K1861" s="8"/>
      <c r="L1861" s="8"/>
      <c r="M1861" s="8"/>
    </row>
    <row r="1862" ht="14.25" spans="1:13">
      <c r="A1862" s="6"/>
      <c r="B1862" s="7" t="s">
        <v>658</v>
      </c>
      <c r="C1862" s="7"/>
      <c r="D1862" s="8" t="s">
        <v>946</v>
      </c>
      <c r="E1862" s="8"/>
      <c r="F1862" s="8"/>
      <c r="G1862" s="8"/>
      <c r="H1862" s="8"/>
      <c r="I1862" s="8"/>
      <c r="J1862" s="8"/>
      <c r="K1862" s="8"/>
      <c r="L1862" s="8"/>
      <c r="M1862" s="8"/>
    </row>
    <row r="1863" ht="14.25" spans="1:13">
      <c r="A1863" s="6"/>
      <c r="B1863" s="7" t="s">
        <v>659</v>
      </c>
      <c r="C1863" s="7"/>
      <c r="D1863" s="8" t="s">
        <v>947</v>
      </c>
      <c r="E1863" s="8"/>
      <c r="F1863" s="8"/>
      <c r="G1863" s="8"/>
      <c r="H1863" s="8"/>
      <c r="I1863" s="8"/>
      <c r="J1863" s="8"/>
      <c r="K1863" s="8"/>
      <c r="L1863" s="8"/>
      <c r="M1863" s="8"/>
    </row>
    <row r="1864" ht="14.25" spans="1:13">
      <c r="A1864" s="6"/>
      <c r="B1864" s="7" t="s">
        <v>662</v>
      </c>
      <c r="C1864" s="7"/>
      <c r="D1864" s="11" t="s">
        <v>663</v>
      </c>
      <c r="E1864" s="11"/>
      <c r="F1864" s="11" t="s">
        <v>664</v>
      </c>
      <c r="G1864" s="11"/>
      <c r="H1864" s="11"/>
      <c r="I1864" s="11"/>
      <c r="J1864" s="11" t="s">
        <v>665</v>
      </c>
      <c r="K1864" s="11"/>
      <c r="L1864" s="11"/>
      <c r="M1864" s="11"/>
    </row>
    <row r="1865" ht="14.25" spans="1:13">
      <c r="A1865" s="6"/>
      <c r="B1865" s="7"/>
      <c r="C1865" s="7"/>
      <c r="D1865" s="7" t="s">
        <v>666</v>
      </c>
      <c r="E1865" s="7"/>
      <c r="F1865" s="7">
        <v>0</v>
      </c>
      <c r="G1865" s="7"/>
      <c r="H1865" s="7"/>
      <c r="I1865" s="7"/>
      <c r="J1865" s="7">
        <v>10</v>
      </c>
      <c r="K1865" s="7"/>
      <c r="L1865" s="7"/>
      <c r="M1865" s="7"/>
    </row>
    <row r="1866" ht="14.25" spans="1:13">
      <c r="A1866" s="6"/>
      <c r="B1866" s="7"/>
      <c r="C1866" s="7"/>
      <c r="D1866" s="7" t="s">
        <v>667</v>
      </c>
      <c r="E1866" s="7"/>
      <c r="F1866" s="7"/>
      <c r="G1866" s="7"/>
      <c r="H1866" s="7"/>
      <c r="I1866" s="7"/>
      <c r="J1866" s="7"/>
      <c r="K1866" s="7"/>
      <c r="L1866" s="7"/>
      <c r="M1866" s="7"/>
    </row>
    <row r="1867" ht="14.25" spans="1:13">
      <c r="A1867" s="6"/>
      <c r="B1867" s="7"/>
      <c r="C1867" s="7"/>
      <c r="D1867" s="7" t="s">
        <v>668</v>
      </c>
      <c r="E1867" s="7"/>
      <c r="F1867" s="7"/>
      <c r="G1867" s="7"/>
      <c r="H1867" s="7"/>
      <c r="I1867" s="7"/>
      <c r="J1867" s="7"/>
      <c r="K1867" s="7"/>
      <c r="L1867" s="7"/>
      <c r="M1867" s="7"/>
    </row>
    <row r="1868" ht="14.25" spans="1:13">
      <c r="A1868" s="6"/>
      <c r="B1868" s="7"/>
      <c r="C1868" s="7"/>
      <c r="D1868" s="7" t="s">
        <v>669</v>
      </c>
      <c r="E1868" s="7"/>
      <c r="F1868" s="7"/>
      <c r="G1868" s="7"/>
      <c r="H1868" s="7"/>
      <c r="I1868" s="7"/>
      <c r="J1868" s="7"/>
      <c r="K1868" s="7"/>
      <c r="L1868" s="7"/>
      <c r="M1868" s="7"/>
    </row>
    <row r="1869" ht="14.25" spans="1:13">
      <c r="A1869" s="6"/>
      <c r="B1869" s="7"/>
      <c r="C1869" s="7"/>
      <c r="D1869" s="7" t="s">
        <v>670</v>
      </c>
      <c r="E1869" s="7"/>
      <c r="F1869" s="7"/>
      <c r="G1869" s="7"/>
      <c r="H1869" s="7"/>
      <c r="I1869" s="7"/>
      <c r="J1869" s="7"/>
      <c r="K1869" s="7"/>
      <c r="L1869" s="7"/>
      <c r="M1869" s="7"/>
    </row>
    <row r="1870" ht="14.25" spans="1:13">
      <c r="A1870" s="6"/>
      <c r="B1870" s="7" t="s">
        <v>671</v>
      </c>
      <c r="C1870" s="7"/>
      <c r="D1870" s="7" t="s">
        <v>663</v>
      </c>
      <c r="E1870" s="7"/>
      <c r="F1870" s="12" t="s">
        <v>672</v>
      </c>
      <c r="G1870" s="12"/>
      <c r="H1870" s="12"/>
      <c r="I1870" s="12" t="s">
        <v>673</v>
      </c>
      <c r="J1870" s="12"/>
      <c r="K1870" s="12"/>
      <c r="L1870" s="12" t="s">
        <v>674</v>
      </c>
      <c r="M1870" s="12"/>
    </row>
    <row r="1871" ht="14.25" spans="1:13">
      <c r="A1871" s="6"/>
      <c r="B1871" s="7"/>
      <c r="C1871" s="7"/>
      <c r="D1871" s="7" t="s">
        <v>666</v>
      </c>
      <c r="E1871" s="7"/>
      <c r="F1871" s="8">
        <v>0</v>
      </c>
      <c r="G1871" s="8"/>
      <c r="H1871" s="8"/>
      <c r="I1871" s="8">
        <v>10</v>
      </c>
      <c r="J1871" s="8"/>
      <c r="K1871" s="8"/>
      <c r="L1871" s="8" t="s">
        <v>675</v>
      </c>
      <c r="M1871" s="8"/>
    </row>
    <row r="1872" ht="14.25" spans="1:13">
      <c r="A1872" s="6"/>
      <c r="B1872" s="7"/>
      <c r="C1872" s="7"/>
      <c r="D1872" s="7"/>
      <c r="E1872" s="7"/>
      <c r="F1872" s="7"/>
      <c r="G1872" s="7"/>
      <c r="H1872" s="7"/>
      <c r="I1872" s="7"/>
      <c r="J1872" s="7"/>
      <c r="K1872" s="7"/>
      <c r="L1872" s="7"/>
      <c r="M1872" s="7"/>
    </row>
    <row r="1873" ht="14.25" spans="1:13">
      <c r="A1873" s="6"/>
      <c r="B1873" s="7"/>
      <c r="C1873" s="14" t="s">
        <v>677</v>
      </c>
      <c r="D1873" s="14"/>
      <c r="E1873" s="14"/>
      <c r="F1873" s="14"/>
      <c r="G1873" s="14"/>
      <c r="H1873" s="11" t="s">
        <v>678</v>
      </c>
      <c r="I1873" s="11"/>
      <c r="J1873" s="11"/>
      <c r="K1873" s="11" t="s">
        <v>679</v>
      </c>
      <c r="L1873" s="11"/>
      <c r="M1873" s="11"/>
    </row>
    <row r="1874" ht="14.25" spans="1:13">
      <c r="A1874" s="6"/>
      <c r="B1874" s="7"/>
      <c r="C1874" s="15" t="s">
        <v>318</v>
      </c>
      <c r="D1874" s="15"/>
      <c r="E1874" s="15"/>
      <c r="F1874" s="15"/>
      <c r="G1874" s="15"/>
      <c r="H1874" s="7">
        <v>2022.1</v>
      </c>
      <c r="I1874" s="7"/>
      <c r="J1874" s="7"/>
      <c r="K1874" s="7">
        <v>2022.12</v>
      </c>
      <c r="L1874" s="7"/>
      <c r="M1874" s="7"/>
    </row>
    <row r="1875" ht="28.5" spans="1:13">
      <c r="A1875" s="6"/>
      <c r="B1875" s="16" t="s">
        <v>682</v>
      </c>
      <c r="C1875" s="8" t="s">
        <v>948</v>
      </c>
      <c r="D1875" s="8"/>
      <c r="E1875" s="8"/>
      <c r="F1875" s="8"/>
      <c r="G1875" s="8"/>
      <c r="H1875" s="8"/>
      <c r="I1875" s="8"/>
      <c r="J1875" s="8"/>
      <c r="K1875" s="8"/>
      <c r="L1875" s="8"/>
      <c r="M1875" s="8"/>
    </row>
    <row r="1876" ht="28.5" spans="1:13">
      <c r="A1876" s="6"/>
      <c r="B1876" s="16" t="s">
        <v>684</v>
      </c>
      <c r="C1876" s="8" t="s">
        <v>949</v>
      </c>
      <c r="D1876" s="8"/>
      <c r="E1876" s="8"/>
      <c r="F1876" s="8"/>
      <c r="G1876" s="8"/>
      <c r="H1876" s="8"/>
      <c r="I1876" s="8"/>
      <c r="J1876" s="8"/>
      <c r="K1876" s="8"/>
      <c r="L1876" s="8"/>
      <c r="M1876" s="8"/>
    </row>
    <row r="1877" ht="14.25" spans="1:13">
      <c r="A1877" s="6"/>
      <c r="B1877" s="7" t="s">
        <v>685</v>
      </c>
      <c r="C1877" s="7" t="s">
        <v>594</v>
      </c>
      <c r="D1877" s="7"/>
      <c r="E1877" s="7" t="s">
        <v>595</v>
      </c>
      <c r="F1877" s="7"/>
      <c r="G1877" s="7"/>
      <c r="H1877" s="7" t="s">
        <v>596</v>
      </c>
      <c r="I1877" s="7"/>
      <c r="J1877" s="7"/>
      <c r="K1877" s="7"/>
      <c r="L1877" s="7" t="s">
        <v>597</v>
      </c>
      <c r="M1877" s="7"/>
    </row>
    <row r="1878" ht="14.25" spans="1:13">
      <c r="A1878" s="6"/>
      <c r="B1878" s="7"/>
      <c r="C1878" s="7" t="s">
        <v>686</v>
      </c>
      <c r="D1878" s="7"/>
      <c r="E1878" s="7" t="s">
        <v>599</v>
      </c>
      <c r="F1878" s="7"/>
      <c r="G1878" s="7"/>
      <c r="H1878" s="8" t="s">
        <v>950</v>
      </c>
      <c r="I1878" s="8"/>
      <c r="J1878" s="8"/>
      <c r="K1878" s="8"/>
      <c r="L1878" s="41">
        <v>6</v>
      </c>
      <c r="M1878" s="62"/>
    </row>
    <row r="1879" ht="14.25" spans="1:13">
      <c r="A1879" s="6"/>
      <c r="B1879" s="7"/>
      <c r="C1879" s="7"/>
      <c r="D1879" s="7"/>
      <c r="E1879" s="17"/>
      <c r="F1879" s="17"/>
      <c r="G1879" s="17"/>
      <c r="H1879" s="8" t="s">
        <v>709</v>
      </c>
      <c r="I1879" s="8"/>
      <c r="J1879" s="8"/>
      <c r="K1879" s="8"/>
      <c r="L1879" s="41" t="s">
        <v>937</v>
      </c>
      <c r="M1879" s="62"/>
    </row>
    <row r="1880" ht="14.25" spans="1:13">
      <c r="A1880" s="6"/>
      <c r="B1880" s="7"/>
      <c r="C1880" s="7"/>
      <c r="D1880" s="7"/>
      <c r="E1880" s="7" t="s">
        <v>608</v>
      </c>
      <c r="F1880" s="7"/>
      <c r="G1880" s="7"/>
      <c r="H1880" s="8" t="s">
        <v>711</v>
      </c>
      <c r="I1880" s="8"/>
      <c r="J1880" s="8"/>
      <c r="K1880" s="8"/>
      <c r="L1880" s="43"/>
      <c r="M1880" s="62"/>
    </row>
    <row r="1881" ht="14.25" spans="1:13">
      <c r="A1881" s="6"/>
      <c r="B1881" s="7"/>
      <c r="C1881" s="7"/>
      <c r="D1881" s="7"/>
      <c r="E1881" s="7" t="s">
        <v>613</v>
      </c>
      <c r="F1881" s="7"/>
      <c r="G1881" s="7"/>
      <c r="H1881" s="8" t="s">
        <v>712</v>
      </c>
      <c r="I1881" s="8"/>
      <c r="J1881" s="8"/>
      <c r="K1881" s="8"/>
      <c r="L1881" s="43">
        <v>1</v>
      </c>
      <c r="M1881" s="62"/>
    </row>
    <row r="1882" ht="14.25" spans="1:13">
      <c r="A1882" s="6"/>
      <c r="B1882" s="7"/>
      <c r="C1882" s="7"/>
      <c r="D1882" s="7"/>
      <c r="E1882" s="7" t="s">
        <v>615</v>
      </c>
      <c r="F1882" s="7"/>
      <c r="G1882" s="7"/>
      <c r="H1882" s="8" t="s">
        <v>713</v>
      </c>
      <c r="I1882" s="8"/>
      <c r="J1882" s="8"/>
      <c r="K1882" s="8"/>
      <c r="L1882" s="41" t="s">
        <v>937</v>
      </c>
      <c r="M1882" s="62"/>
    </row>
    <row r="1883" ht="14.25" spans="1:13">
      <c r="A1883" s="6"/>
      <c r="B1883" s="7"/>
      <c r="C1883" s="7" t="s">
        <v>686</v>
      </c>
      <c r="D1883" s="7"/>
      <c r="E1883" s="7" t="s">
        <v>619</v>
      </c>
      <c r="F1883" s="7"/>
      <c r="G1883" s="7"/>
      <c r="H1883" s="8" t="s">
        <v>691</v>
      </c>
      <c r="I1883" s="8"/>
      <c r="J1883" s="8"/>
      <c r="K1883" s="8"/>
      <c r="L1883" s="41" t="s">
        <v>937</v>
      </c>
      <c r="M1883" s="62"/>
    </row>
    <row r="1884" ht="14.25" spans="1:13">
      <c r="A1884" s="6"/>
      <c r="B1884" s="7"/>
      <c r="C1884" s="7"/>
      <c r="D1884" s="7"/>
      <c r="E1884" s="7" t="s">
        <v>621</v>
      </c>
      <c r="F1884" s="7"/>
      <c r="G1884" s="7"/>
      <c r="H1884" s="8" t="s">
        <v>714</v>
      </c>
      <c r="I1884" s="8"/>
      <c r="J1884" s="8"/>
      <c r="K1884" s="8"/>
      <c r="L1884" s="43">
        <v>1</v>
      </c>
      <c r="M1884" s="41"/>
    </row>
    <row r="1885" ht="14.25" spans="1:13">
      <c r="A1885" s="6"/>
      <c r="B1885" s="7"/>
      <c r="C1885" s="7"/>
      <c r="D1885" s="7"/>
      <c r="E1885" s="17"/>
      <c r="F1885" s="17"/>
      <c r="G1885" s="17"/>
      <c r="H1885" s="8" t="s">
        <v>715</v>
      </c>
      <c r="I1885" s="8"/>
      <c r="J1885" s="8"/>
      <c r="K1885" s="42"/>
      <c r="L1885" s="43"/>
      <c r="M1885" s="62"/>
    </row>
    <row r="1886" ht="14.25" spans="1:13">
      <c r="A1886" s="6"/>
      <c r="B1886" s="7"/>
      <c r="C1886" s="7"/>
      <c r="D1886" s="7"/>
      <c r="E1886" s="7" t="s">
        <v>628</v>
      </c>
      <c r="F1886" s="7"/>
      <c r="G1886" s="7"/>
      <c r="H1886" s="8" t="s">
        <v>716</v>
      </c>
      <c r="I1886" s="8"/>
      <c r="J1886" s="8"/>
      <c r="K1886" s="8"/>
      <c r="L1886" s="43">
        <v>1</v>
      </c>
      <c r="M1886" s="41"/>
    </row>
    <row r="1887" ht="14.25" spans="1:13">
      <c r="A1887" s="6"/>
      <c r="B1887" s="7"/>
      <c r="C1887" s="7"/>
      <c r="D1887" s="7"/>
      <c r="E1887" s="7" t="s">
        <v>631</v>
      </c>
      <c r="F1887" s="7"/>
      <c r="G1887" s="7"/>
      <c r="H1887" s="8" t="s">
        <v>717</v>
      </c>
      <c r="I1887" s="8"/>
      <c r="J1887" s="8"/>
      <c r="K1887" s="8"/>
      <c r="L1887" s="41"/>
      <c r="M1887" s="41"/>
    </row>
    <row r="1888" ht="14.25" spans="1:13">
      <c r="A1888" s="6"/>
      <c r="B1888" s="7"/>
      <c r="C1888" s="7"/>
      <c r="D1888" s="7"/>
      <c r="E1888" s="17"/>
      <c r="F1888" s="17"/>
      <c r="G1888" s="17"/>
      <c r="H1888" s="8" t="s">
        <v>718</v>
      </c>
      <c r="I1888" s="8"/>
      <c r="J1888" s="8"/>
      <c r="K1888" s="8"/>
      <c r="L1888" s="41"/>
      <c r="M1888" s="41"/>
    </row>
    <row r="1889" ht="34.5" customHeight="1" spans="1:13">
      <c r="A1889" s="6"/>
      <c r="B1889" s="7"/>
      <c r="C1889" s="7"/>
      <c r="D1889" s="7"/>
      <c r="E1889" s="7" t="s">
        <v>633</v>
      </c>
      <c r="F1889" s="7"/>
      <c r="G1889" s="7"/>
      <c r="H1889" s="8" t="s">
        <v>719</v>
      </c>
      <c r="I1889" s="8"/>
      <c r="J1889" s="8"/>
      <c r="K1889" s="8"/>
      <c r="L1889" s="43">
        <v>1</v>
      </c>
      <c r="M1889" s="41"/>
    </row>
    <row r="1890" ht="58.5" customHeight="1" spans="1:13">
      <c r="A1890" s="6"/>
      <c r="B1890" s="7"/>
      <c r="C1890" s="7"/>
      <c r="D1890" s="7"/>
      <c r="E1890" s="17"/>
      <c r="F1890" s="17"/>
      <c r="G1890" s="17"/>
      <c r="H1890" s="8" t="s">
        <v>696</v>
      </c>
      <c r="I1890" s="8"/>
      <c r="J1890" s="8"/>
      <c r="K1890" s="8"/>
      <c r="L1890" s="43">
        <v>1</v>
      </c>
      <c r="M1890" s="41"/>
    </row>
    <row r="1891" ht="14.25" spans="1:13">
      <c r="A1891" s="18" t="s">
        <v>697</v>
      </c>
      <c r="B1891" s="18"/>
      <c r="C1891" s="18"/>
      <c r="D1891" s="19" t="s">
        <v>697</v>
      </c>
      <c r="E1891" s="20"/>
      <c r="F1891" s="20"/>
      <c r="G1891" s="20"/>
      <c r="H1891" s="20"/>
      <c r="I1891" s="20"/>
      <c r="J1891" s="20"/>
      <c r="K1891" s="20"/>
      <c r="L1891" s="20"/>
      <c r="M1891" s="45"/>
    </row>
    <row r="1892" ht="14.25" spans="1:13">
      <c r="A1892" s="18" t="s">
        <v>698</v>
      </c>
      <c r="B1892" s="18"/>
      <c r="C1892" s="18"/>
      <c r="D1892" s="21" t="s">
        <v>699</v>
      </c>
      <c r="E1892" s="22"/>
      <c r="F1892" s="22"/>
      <c r="G1892" s="22"/>
      <c r="H1892" s="22"/>
      <c r="I1892" s="22"/>
      <c r="J1892" s="22"/>
      <c r="K1892" s="22"/>
      <c r="L1892" s="22"/>
      <c r="M1892" s="46"/>
    </row>
  </sheetData>
  <sheetProtection formatCells="0" formatColumns="0" formatRows="0"/>
  <mergeCells count="5298">
    <mergeCell ref="A2:M2"/>
    <mergeCell ref="A3:M3"/>
    <mergeCell ref="A4:D4"/>
    <mergeCell ref="I4:L4"/>
    <mergeCell ref="B5:C5"/>
    <mergeCell ref="D5:M5"/>
    <mergeCell ref="B6:C6"/>
    <mergeCell ref="D6:M6"/>
    <mergeCell ref="B7:C7"/>
    <mergeCell ref="D7:F7"/>
    <mergeCell ref="G7:I7"/>
    <mergeCell ref="J7:M7"/>
    <mergeCell ref="B8:C8"/>
    <mergeCell ref="D8:F8"/>
    <mergeCell ref="G8:I8"/>
    <mergeCell ref="J8:M8"/>
    <mergeCell ref="B9:C9"/>
    <mergeCell ref="D9:F9"/>
    <mergeCell ref="G9:I9"/>
    <mergeCell ref="J9:M9"/>
    <mergeCell ref="B10:C10"/>
    <mergeCell ref="D10:M10"/>
    <mergeCell ref="B11:C11"/>
    <mergeCell ref="D11:M11"/>
    <mergeCell ref="B12:C12"/>
    <mergeCell ref="D12:M12"/>
    <mergeCell ref="D13:E13"/>
    <mergeCell ref="F13:I13"/>
    <mergeCell ref="J13:M13"/>
    <mergeCell ref="D14:E14"/>
    <mergeCell ref="F14:I14"/>
    <mergeCell ref="J14:M14"/>
    <mergeCell ref="D15:E15"/>
    <mergeCell ref="F15:I15"/>
    <mergeCell ref="J15:M15"/>
    <mergeCell ref="D16:E16"/>
    <mergeCell ref="F16:I16"/>
    <mergeCell ref="J16:M16"/>
    <mergeCell ref="D17:E17"/>
    <mergeCell ref="F17:I17"/>
    <mergeCell ref="J17:M17"/>
    <mergeCell ref="D18:E18"/>
    <mergeCell ref="F18:I18"/>
    <mergeCell ref="J18:M18"/>
    <mergeCell ref="D19:E19"/>
    <mergeCell ref="F19:H19"/>
    <mergeCell ref="I19:K19"/>
    <mergeCell ref="L19:M19"/>
    <mergeCell ref="D20:E20"/>
    <mergeCell ref="F20:H20"/>
    <mergeCell ref="I20:K20"/>
    <mergeCell ref="L20:M20"/>
    <mergeCell ref="C21:G21"/>
    <mergeCell ref="H21:J21"/>
    <mergeCell ref="K21:M21"/>
    <mergeCell ref="C22:G22"/>
    <mergeCell ref="H22:J22"/>
    <mergeCell ref="K22:M22"/>
    <mergeCell ref="C23:M23"/>
    <mergeCell ref="C24:M24"/>
    <mergeCell ref="C25:D25"/>
    <mergeCell ref="E25:G25"/>
    <mergeCell ref="H25:K25"/>
    <mergeCell ref="L25:M25"/>
    <mergeCell ref="E26:G26"/>
    <mergeCell ref="H26:K26"/>
    <mergeCell ref="L26:M26"/>
    <mergeCell ref="E27:G27"/>
    <mergeCell ref="H27:K27"/>
    <mergeCell ref="L27:M27"/>
    <mergeCell ref="E28:G28"/>
    <mergeCell ref="H28:K28"/>
    <mergeCell ref="L28:M28"/>
    <mergeCell ref="E29:G29"/>
    <mergeCell ref="H29:K29"/>
    <mergeCell ref="L29:M29"/>
    <mergeCell ref="E30:G30"/>
    <mergeCell ref="H30:K30"/>
    <mergeCell ref="L30:M30"/>
    <mergeCell ref="E31:G31"/>
    <mergeCell ref="H31:K31"/>
    <mergeCell ref="L31:M31"/>
    <mergeCell ref="E32:G32"/>
    <mergeCell ref="H32:K32"/>
    <mergeCell ref="L32:M32"/>
    <mergeCell ref="E33:G33"/>
    <mergeCell ref="H33:K33"/>
    <mergeCell ref="L33:M33"/>
    <mergeCell ref="H34:K34"/>
    <mergeCell ref="L34:M34"/>
    <mergeCell ref="H35:K35"/>
    <mergeCell ref="L35:M35"/>
    <mergeCell ref="A36:C36"/>
    <mergeCell ref="D36:M36"/>
    <mergeCell ref="A37:C37"/>
    <mergeCell ref="D37:M37"/>
    <mergeCell ref="A38:M38"/>
    <mergeCell ref="A39:M39"/>
    <mergeCell ref="A40:D40"/>
    <mergeCell ref="I40:L40"/>
    <mergeCell ref="B41:C41"/>
    <mergeCell ref="D41:M41"/>
    <mergeCell ref="B42:C42"/>
    <mergeCell ref="D42:M42"/>
    <mergeCell ref="B43:C43"/>
    <mergeCell ref="D43:F43"/>
    <mergeCell ref="G43:I43"/>
    <mergeCell ref="J43:M43"/>
    <mergeCell ref="B44:C44"/>
    <mergeCell ref="D44:F44"/>
    <mergeCell ref="G44:I44"/>
    <mergeCell ref="J44:M44"/>
    <mergeCell ref="B45:C45"/>
    <mergeCell ref="D45:F45"/>
    <mergeCell ref="G45:I45"/>
    <mergeCell ref="J45:M45"/>
    <mergeCell ref="B46:C46"/>
    <mergeCell ref="D46:M46"/>
    <mergeCell ref="B47:C47"/>
    <mergeCell ref="D47:M47"/>
    <mergeCell ref="B48:C48"/>
    <mergeCell ref="D48:M48"/>
    <mergeCell ref="D49:E49"/>
    <mergeCell ref="F49:I49"/>
    <mergeCell ref="J49:M49"/>
    <mergeCell ref="D50:E50"/>
    <mergeCell ref="F50:I50"/>
    <mergeCell ref="J50:M50"/>
    <mergeCell ref="D51:E51"/>
    <mergeCell ref="F51:I51"/>
    <mergeCell ref="J51:M51"/>
    <mergeCell ref="D52:E52"/>
    <mergeCell ref="F52:I52"/>
    <mergeCell ref="J52:M52"/>
    <mergeCell ref="D53:E53"/>
    <mergeCell ref="F53:I53"/>
    <mergeCell ref="J53:M53"/>
    <mergeCell ref="D54:E54"/>
    <mergeCell ref="F54:I54"/>
    <mergeCell ref="J54:M54"/>
    <mergeCell ref="D55:E55"/>
    <mergeCell ref="F55:H55"/>
    <mergeCell ref="I55:K55"/>
    <mergeCell ref="L55:M55"/>
    <mergeCell ref="D56:E56"/>
    <mergeCell ref="F56:H56"/>
    <mergeCell ref="I56:K56"/>
    <mergeCell ref="L56:M56"/>
    <mergeCell ref="D57:M57"/>
    <mergeCell ref="C58:G58"/>
    <mergeCell ref="H58:J58"/>
    <mergeCell ref="K58:M58"/>
    <mergeCell ref="C59:G59"/>
    <mergeCell ref="H59:J59"/>
    <mergeCell ref="K59:M59"/>
    <mergeCell ref="C60:M60"/>
    <mergeCell ref="C61:M61"/>
    <mergeCell ref="C62:D62"/>
    <mergeCell ref="E62:G62"/>
    <mergeCell ref="H62:K62"/>
    <mergeCell ref="L62:M62"/>
    <mergeCell ref="H63:K63"/>
    <mergeCell ref="L63:M63"/>
    <mergeCell ref="H64:K64"/>
    <mergeCell ref="L64:M64"/>
    <mergeCell ref="E65:G65"/>
    <mergeCell ref="H65:K65"/>
    <mergeCell ref="L65:M65"/>
    <mergeCell ref="E66:G66"/>
    <mergeCell ref="H66:K66"/>
    <mergeCell ref="L66:M66"/>
    <mergeCell ref="E67:G67"/>
    <mergeCell ref="H67:K67"/>
    <mergeCell ref="L67:M67"/>
    <mergeCell ref="E68:G68"/>
    <mergeCell ref="H68:K68"/>
    <mergeCell ref="L68:M68"/>
    <mergeCell ref="H69:K69"/>
    <mergeCell ref="L69:M69"/>
    <mergeCell ref="H70:K70"/>
    <mergeCell ref="L70:M70"/>
    <mergeCell ref="E71:G71"/>
    <mergeCell ref="H71:K71"/>
    <mergeCell ref="L71:M71"/>
    <mergeCell ref="H72:K72"/>
    <mergeCell ref="L72:M72"/>
    <mergeCell ref="H73:K73"/>
    <mergeCell ref="L73:M73"/>
    <mergeCell ref="H74:K74"/>
    <mergeCell ref="L74:M74"/>
    <mergeCell ref="H75:K75"/>
    <mergeCell ref="L75:M75"/>
    <mergeCell ref="A76:C76"/>
    <mergeCell ref="D76:M76"/>
    <mergeCell ref="A77:C77"/>
    <mergeCell ref="D77:M77"/>
    <mergeCell ref="A78:M78"/>
    <mergeCell ref="A79:M79"/>
    <mergeCell ref="A80:D80"/>
    <mergeCell ref="I80:L80"/>
    <mergeCell ref="B81:C81"/>
    <mergeCell ref="D81:M81"/>
    <mergeCell ref="B82:C82"/>
    <mergeCell ref="D82:M82"/>
    <mergeCell ref="B83:C83"/>
    <mergeCell ref="D83:F83"/>
    <mergeCell ref="G83:I83"/>
    <mergeCell ref="J83:M83"/>
    <mergeCell ref="B84:C84"/>
    <mergeCell ref="D84:F84"/>
    <mergeCell ref="G84:I84"/>
    <mergeCell ref="J84:M84"/>
    <mergeCell ref="B85:C85"/>
    <mergeCell ref="D85:F85"/>
    <mergeCell ref="G85:I85"/>
    <mergeCell ref="J85:M85"/>
    <mergeCell ref="B86:C86"/>
    <mergeCell ref="D86:M86"/>
    <mergeCell ref="B87:C87"/>
    <mergeCell ref="D87:M87"/>
    <mergeCell ref="B88:C88"/>
    <mergeCell ref="D88:M88"/>
    <mergeCell ref="D89:E89"/>
    <mergeCell ref="F89:I89"/>
    <mergeCell ref="J89:M89"/>
    <mergeCell ref="D90:E90"/>
    <mergeCell ref="F90:I90"/>
    <mergeCell ref="J90:M90"/>
    <mergeCell ref="D91:E91"/>
    <mergeCell ref="F91:I91"/>
    <mergeCell ref="J91:M91"/>
    <mergeCell ref="D92:E92"/>
    <mergeCell ref="F92:I92"/>
    <mergeCell ref="J92:M92"/>
    <mergeCell ref="D93:E93"/>
    <mergeCell ref="F93:I93"/>
    <mergeCell ref="J93:M93"/>
    <mergeCell ref="D94:E94"/>
    <mergeCell ref="F94:I94"/>
    <mergeCell ref="J94:M94"/>
    <mergeCell ref="D95:E95"/>
    <mergeCell ref="F95:H95"/>
    <mergeCell ref="I95:K95"/>
    <mergeCell ref="L95:M95"/>
    <mergeCell ref="D96:E96"/>
    <mergeCell ref="F96:H96"/>
    <mergeCell ref="I96:K96"/>
    <mergeCell ref="L96:M96"/>
    <mergeCell ref="D97:M97"/>
    <mergeCell ref="C98:G98"/>
    <mergeCell ref="H98:J98"/>
    <mergeCell ref="K98:M98"/>
    <mergeCell ref="C99:G99"/>
    <mergeCell ref="H99:J99"/>
    <mergeCell ref="K99:M99"/>
    <mergeCell ref="C100:M100"/>
    <mergeCell ref="C101:M101"/>
    <mergeCell ref="C102:D102"/>
    <mergeCell ref="E102:G102"/>
    <mergeCell ref="H102:K102"/>
    <mergeCell ref="L102:M102"/>
    <mergeCell ref="E103:G103"/>
    <mergeCell ref="H103:K103"/>
    <mergeCell ref="L103:M103"/>
    <mergeCell ref="E104:G104"/>
    <mergeCell ref="H104:K104"/>
    <mergeCell ref="L104:M104"/>
    <mergeCell ref="E105:G105"/>
    <mergeCell ref="H105:K105"/>
    <mergeCell ref="L105:M105"/>
    <mergeCell ref="E106:G106"/>
    <mergeCell ref="H106:K106"/>
    <mergeCell ref="L106:M106"/>
    <mergeCell ref="E107:G107"/>
    <mergeCell ref="H107:K107"/>
    <mergeCell ref="L107:M107"/>
    <mergeCell ref="E108:G108"/>
    <mergeCell ref="H108:K108"/>
    <mergeCell ref="L108:M108"/>
    <mergeCell ref="E109:G109"/>
    <mergeCell ref="H109:K109"/>
    <mergeCell ref="L109:M109"/>
    <mergeCell ref="E110:G110"/>
    <mergeCell ref="H110:K110"/>
    <mergeCell ref="L110:M110"/>
    <mergeCell ref="H111:K111"/>
    <mergeCell ref="L111:M111"/>
    <mergeCell ref="H112:K112"/>
    <mergeCell ref="L112:M112"/>
    <mergeCell ref="A113:M113"/>
    <mergeCell ref="A114:M114"/>
    <mergeCell ref="A115:D115"/>
    <mergeCell ref="I115:L115"/>
    <mergeCell ref="B116:C116"/>
    <mergeCell ref="D116:M116"/>
    <mergeCell ref="B117:C117"/>
    <mergeCell ref="D117:M117"/>
    <mergeCell ref="B118:C118"/>
    <mergeCell ref="D118:F118"/>
    <mergeCell ref="G118:I118"/>
    <mergeCell ref="J118:M118"/>
    <mergeCell ref="B119:C119"/>
    <mergeCell ref="D119:F119"/>
    <mergeCell ref="G119:I119"/>
    <mergeCell ref="J119:M119"/>
    <mergeCell ref="B120:C120"/>
    <mergeCell ref="D120:F120"/>
    <mergeCell ref="G120:I120"/>
    <mergeCell ref="J120:M120"/>
    <mergeCell ref="B121:C121"/>
    <mergeCell ref="D121:M121"/>
    <mergeCell ref="B122:C122"/>
    <mergeCell ref="D122:M122"/>
    <mergeCell ref="B123:C123"/>
    <mergeCell ref="D123:M123"/>
    <mergeCell ref="D124:E124"/>
    <mergeCell ref="F124:I124"/>
    <mergeCell ref="J124:M124"/>
    <mergeCell ref="D125:E125"/>
    <mergeCell ref="F125:I125"/>
    <mergeCell ref="J125:M125"/>
    <mergeCell ref="D126:E126"/>
    <mergeCell ref="F126:I126"/>
    <mergeCell ref="J126:M126"/>
    <mergeCell ref="D127:E127"/>
    <mergeCell ref="F127:I127"/>
    <mergeCell ref="J127:M127"/>
    <mergeCell ref="D128:E128"/>
    <mergeCell ref="F128:I128"/>
    <mergeCell ref="J128:M128"/>
    <mergeCell ref="D129:E129"/>
    <mergeCell ref="F129:I129"/>
    <mergeCell ref="J129:M129"/>
    <mergeCell ref="D130:E130"/>
    <mergeCell ref="F130:H130"/>
    <mergeCell ref="I130:K130"/>
    <mergeCell ref="L130:M130"/>
    <mergeCell ref="D131:E131"/>
    <mergeCell ref="F131:H131"/>
    <mergeCell ref="I131:K131"/>
    <mergeCell ref="L131:M131"/>
    <mergeCell ref="D132:M132"/>
    <mergeCell ref="C133:G133"/>
    <mergeCell ref="H133:J133"/>
    <mergeCell ref="K133:M133"/>
    <mergeCell ref="C134:G134"/>
    <mergeCell ref="H134:J134"/>
    <mergeCell ref="K134:M134"/>
    <mergeCell ref="C135:M135"/>
    <mergeCell ref="C136:M136"/>
    <mergeCell ref="C137:D137"/>
    <mergeCell ref="E137:G137"/>
    <mergeCell ref="H137:K137"/>
    <mergeCell ref="L137:M137"/>
    <mergeCell ref="E138:G138"/>
    <mergeCell ref="H138:K138"/>
    <mergeCell ref="L138:M138"/>
    <mergeCell ref="E139:G139"/>
    <mergeCell ref="H139:K139"/>
    <mergeCell ref="L139:M139"/>
    <mergeCell ref="E140:G140"/>
    <mergeCell ref="H140:K140"/>
    <mergeCell ref="L140:M140"/>
    <mergeCell ref="E141:G141"/>
    <mergeCell ref="H141:K141"/>
    <mergeCell ref="L141:M141"/>
    <mergeCell ref="E142:G142"/>
    <mergeCell ref="H142:K142"/>
    <mergeCell ref="L142:M142"/>
    <mergeCell ref="E143:G143"/>
    <mergeCell ref="H143:K143"/>
    <mergeCell ref="L143:M143"/>
    <mergeCell ref="E144:G144"/>
    <mergeCell ref="H144:K144"/>
    <mergeCell ref="L144:M144"/>
    <mergeCell ref="E145:G145"/>
    <mergeCell ref="H145:K145"/>
    <mergeCell ref="L145:M145"/>
    <mergeCell ref="H146:K146"/>
    <mergeCell ref="L146:M146"/>
    <mergeCell ref="H147:K147"/>
    <mergeCell ref="L147:M147"/>
    <mergeCell ref="A148:M148"/>
    <mergeCell ref="A149:M149"/>
    <mergeCell ref="A150:D150"/>
    <mergeCell ref="I150:L150"/>
    <mergeCell ref="B151:C151"/>
    <mergeCell ref="D151:M151"/>
    <mergeCell ref="B152:C152"/>
    <mergeCell ref="D152:M152"/>
    <mergeCell ref="B153:C153"/>
    <mergeCell ref="D153:F153"/>
    <mergeCell ref="G153:I153"/>
    <mergeCell ref="J153:M153"/>
    <mergeCell ref="B154:C154"/>
    <mergeCell ref="D154:F154"/>
    <mergeCell ref="G154:I154"/>
    <mergeCell ref="J154:M154"/>
    <mergeCell ref="B155:C155"/>
    <mergeCell ref="D155:F155"/>
    <mergeCell ref="G155:I155"/>
    <mergeCell ref="J155:M155"/>
    <mergeCell ref="B156:C156"/>
    <mergeCell ref="D156:M156"/>
    <mergeCell ref="B157:C157"/>
    <mergeCell ref="D157:M157"/>
    <mergeCell ref="B158:C158"/>
    <mergeCell ref="D158:M158"/>
    <mergeCell ref="D159:E159"/>
    <mergeCell ref="F159:I159"/>
    <mergeCell ref="J159:M159"/>
    <mergeCell ref="D160:E160"/>
    <mergeCell ref="F160:I160"/>
    <mergeCell ref="J160:M160"/>
    <mergeCell ref="D161:E161"/>
    <mergeCell ref="F161:I161"/>
    <mergeCell ref="J161:M161"/>
    <mergeCell ref="D162:E162"/>
    <mergeCell ref="F162:I162"/>
    <mergeCell ref="J162:M162"/>
    <mergeCell ref="D163:E163"/>
    <mergeCell ref="F163:I163"/>
    <mergeCell ref="J163:M163"/>
    <mergeCell ref="D164:E164"/>
    <mergeCell ref="F164:I164"/>
    <mergeCell ref="J164:M164"/>
    <mergeCell ref="D165:E165"/>
    <mergeCell ref="F165:H165"/>
    <mergeCell ref="I165:K165"/>
    <mergeCell ref="L165:M165"/>
    <mergeCell ref="D166:E166"/>
    <mergeCell ref="F166:H166"/>
    <mergeCell ref="I166:K166"/>
    <mergeCell ref="L166:M166"/>
    <mergeCell ref="D167:M167"/>
    <mergeCell ref="C168:G168"/>
    <mergeCell ref="H168:J168"/>
    <mergeCell ref="K168:M168"/>
    <mergeCell ref="C169:G169"/>
    <mergeCell ref="H169:J169"/>
    <mergeCell ref="K169:M169"/>
    <mergeCell ref="C170:M170"/>
    <mergeCell ref="C171:M171"/>
    <mergeCell ref="C172:D172"/>
    <mergeCell ref="E172:G172"/>
    <mergeCell ref="H172:K172"/>
    <mergeCell ref="L172:M172"/>
    <mergeCell ref="E173:G173"/>
    <mergeCell ref="H173:K173"/>
    <mergeCell ref="L173:M173"/>
    <mergeCell ref="E174:G174"/>
    <mergeCell ref="H174:K174"/>
    <mergeCell ref="L174:M174"/>
    <mergeCell ref="E175:G175"/>
    <mergeCell ref="H175:K175"/>
    <mergeCell ref="L175:M175"/>
    <mergeCell ref="E176:G176"/>
    <mergeCell ref="H176:K176"/>
    <mergeCell ref="L176:M176"/>
    <mergeCell ref="E177:G177"/>
    <mergeCell ref="H177:K177"/>
    <mergeCell ref="L177:M177"/>
    <mergeCell ref="E178:G178"/>
    <mergeCell ref="H178:K178"/>
    <mergeCell ref="L178:M178"/>
    <mergeCell ref="E179:G179"/>
    <mergeCell ref="H179:K179"/>
    <mergeCell ref="L179:M179"/>
    <mergeCell ref="E180:G180"/>
    <mergeCell ref="H180:K180"/>
    <mergeCell ref="L180:M180"/>
    <mergeCell ref="H181:K181"/>
    <mergeCell ref="L181:M181"/>
    <mergeCell ref="H182:K182"/>
    <mergeCell ref="L182:M182"/>
    <mergeCell ref="A183:M183"/>
    <mergeCell ref="A184:M184"/>
    <mergeCell ref="A185:D185"/>
    <mergeCell ref="I185:L185"/>
    <mergeCell ref="B186:C186"/>
    <mergeCell ref="D186:M186"/>
    <mergeCell ref="B187:C187"/>
    <mergeCell ref="D187:M187"/>
    <mergeCell ref="B188:C188"/>
    <mergeCell ref="D188:F188"/>
    <mergeCell ref="G188:I188"/>
    <mergeCell ref="J188:M188"/>
    <mergeCell ref="B189:C189"/>
    <mergeCell ref="D189:F189"/>
    <mergeCell ref="G189:I189"/>
    <mergeCell ref="J189:M189"/>
    <mergeCell ref="B190:C190"/>
    <mergeCell ref="D190:F190"/>
    <mergeCell ref="G190:I190"/>
    <mergeCell ref="J190:M190"/>
    <mergeCell ref="B191:C191"/>
    <mergeCell ref="D191:M191"/>
    <mergeCell ref="B192:C192"/>
    <mergeCell ref="D192:M192"/>
    <mergeCell ref="B193:C193"/>
    <mergeCell ref="D193:M193"/>
    <mergeCell ref="D194:E194"/>
    <mergeCell ref="F194:I194"/>
    <mergeCell ref="J194:M194"/>
    <mergeCell ref="D195:E195"/>
    <mergeCell ref="F195:I195"/>
    <mergeCell ref="J195:M195"/>
    <mergeCell ref="D196:E196"/>
    <mergeCell ref="F196:I196"/>
    <mergeCell ref="J196:M196"/>
    <mergeCell ref="D197:E197"/>
    <mergeCell ref="F197:I197"/>
    <mergeCell ref="J197:M197"/>
    <mergeCell ref="D198:E198"/>
    <mergeCell ref="F198:I198"/>
    <mergeCell ref="J198:M198"/>
    <mergeCell ref="D199:E199"/>
    <mergeCell ref="F199:I199"/>
    <mergeCell ref="J199:M199"/>
    <mergeCell ref="D200:E200"/>
    <mergeCell ref="F200:H200"/>
    <mergeCell ref="I200:K200"/>
    <mergeCell ref="L200:M200"/>
    <mergeCell ref="D201:E201"/>
    <mergeCell ref="F201:H201"/>
    <mergeCell ref="I201:K201"/>
    <mergeCell ref="L201:M201"/>
    <mergeCell ref="D202:M202"/>
    <mergeCell ref="C203:G203"/>
    <mergeCell ref="H203:J203"/>
    <mergeCell ref="K203:M203"/>
    <mergeCell ref="C204:G204"/>
    <mergeCell ref="H204:J204"/>
    <mergeCell ref="K204:M204"/>
    <mergeCell ref="C205:M205"/>
    <mergeCell ref="C206:M206"/>
    <mergeCell ref="C207:D207"/>
    <mergeCell ref="E207:G207"/>
    <mergeCell ref="H207:K207"/>
    <mergeCell ref="L207:M207"/>
    <mergeCell ref="H208:K208"/>
    <mergeCell ref="L208:M208"/>
    <mergeCell ref="H209:K209"/>
    <mergeCell ref="L209:M209"/>
    <mergeCell ref="E210:G210"/>
    <mergeCell ref="H210:K210"/>
    <mergeCell ref="L210:M210"/>
    <mergeCell ref="E211:G211"/>
    <mergeCell ref="H211:K211"/>
    <mergeCell ref="L211:M211"/>
    <mergeCell ref="E212:G212"/>
    <mergeCell ref="H212:K212"/>
    <mergeCell ref="L212:M212"/>
    <mergeCell ref="E213:G213"/>
    <mergeCell ref="H213:K213"/>
    <mergeCell ref="L213:M213"/>
    <mergeCell ref="H214:K214"/>
    <mergeCell ref="L214:M214"/>
    <mergeCell ref="H215:K215"/>
    <mergeCell ref="L215:M215"/>
    <mergeCell ref="E216:G216"/>
    <mergeCell ref="H216:K216"/>
    <mergeCell ref="L216:M216"/>
    <mergeCell ref="H217:K217"/>
    <mergeCell ref="L217:M217"/>
    <mergeCell ref="H218:K218"/>
    <mergeCell ref="L218:M218"/>
    <mergeCell ref="H219:K219"/>
    <mergeCell ref="L219:M219"/>
    <mergeCell ref="H220:K220"/>
    <mergeCell ref="L220:M220"/>
    <mergeCell ref="A221:M221"/>
    <mergeCell ref="A222:M222"/>
    <mergeCell ref="A223:D223"/>
    <mergeCell ref="I223:L223"/>
    <mergeCell ref="B224:C224"/>
    <mergeCell ref="D224:M224"/>
    <mergeCell ref="B225:C225"/>
    <mergeCell ref="D225:M225"/>
    <mergeCell ref="B226:C226"/>
    <mergeCell ref="D226:F226"/>
    <mergeCell ref="G226:I226"/>
    <mergeCell ref="J226:M226"/>
    <mergeCell ref="B227:C227"/>
    <mergeCell ref="D227:F227"/>
    <mergeCell ref="G227:I227"/>
    <mergeCell ref="J227:M227"/>
    <mergeCell ref="B228:C228"/>
    <mergeCell ref="D228:F228"/>
    <mergeCell ref="G228:I228"/>
    <mergeCell ref="J228:M228"/>
    <mergeCell ref="B229:C229"/>
    <mergeCell ref="D229:M229"/>
    <mergeCell ref="B230:C230"/>
    <mergeCell ref="D230:M230"/>
    <mergeCell ref="B231:C231"/>
    <mergeCell ref="D231:M231"/>
    <mergeCell ref="D232:E232"/>
    <mergeCell ref="F232:I232"/>
    <mergeCell ref="J232:M232"/>
    <mergeCell ref="D233:E233"/>
    <mergeCell ref="F233:I233"/>
    <mergeCell ref="J233:M233"/>
    <mergeCell ref="D234:E234"/>
    <mergeCell ref="F234:I234"/>
    <mergeCell ref="J234:M234"/>
    <mergeCell ref="D235:E235"/>
    <mergeCell ref="F235:I235"/>
    <mergeCell ref="J235:M235"/>
    <mergeCell ref="D236:E236"/>
    <mergeCell ref="F236:I236"/>
    <mergeCell ref="J236:M236"/>
    <mergeCell ref="D237:E237"/>
    <mergeCell ref="F237:I237"/>
    <mergeCell ref="J237:M237"/>
    <mergeCell ref="D238:E238"/>
    <mergeCell ref="F238:H238"/>
    <mergeCell ref="I238:K238"/>
    <mergeCell ref="L238:M238"/>
    <mergeCell ref="D239:E239"/>
    <mergeCell ref="F239:H239"/>
    <mergeCell ref="I239:K239"/>
    <mergeCell ref="L239:M239"/>
    <mergeCell ref="D240:M240"/>
    <mergeCell ref="C241:G241"/>
    <mergeCell ref="H241:J241"/>
    <mergeCell ref="K241:M241"/>
    <mergeCell ref="C242:G242"/>
    <mergeCell ref="H242:J242"/>
    <mergeCell ref="K242:M242"/>
    <mergeCell ref="C243:M243"/>
    <mergeCell ref="C244:M244"/>
    <mergeCell ref="C245:D245"/>
    <mergeCell ref="E245:G245"/>
    <mergeCell ref="H245:K245"/>
    <mergeCell ref="L245:M245"/>
    <mergeCell ref="H246:K246"/>
    <mergeCell ref="L246:M246"/>
    <mergeCell ref="H247:K247"/>
    <mergeCell ref="L247:M247"/>
    <mergeCell ref="E248:G248"/>
    <mergeCell ref="H248:K248"/>
    <mergeCell ref="L248:M248"/>
    <mergeCell ref="E249:G249"/>
    <mergeCell ref="H249:K249"/>
    <mergeCell ref="L249:M249"/>
    <mergeCell ref="E250:G250"/>
    <mergeCell ref="H250:K250"/>
    <mergeCell ref="L250:M250"/>
    <mergeCell ref="E251:G251"/>
    <mergeCell ref="H251:K251"/>
    <mergeCell ref="L251:M251"/>
    <mergeCell ref="H252:K252"/>
    <mergeCell ref="L252:M252"/>
    <mergeCell ref="H253:K253"/>
    <mergeCell ref="L253:M253"/>
    <mergeCell ref="E254:G254"/>
    <mergeCell ref="H254:K254"/>
    <mergeCell ref="L254:M254"/>
    <mergeCell ref="H255:K255"/>
    <mergeCell ref="L255:M255"/>
    <mergeCell ref="H256:K256"/>
    <mergeCell ref="L256:M256"/>
    <mergeCell ref="H257:K257"/>
    <mergeCell ref="L257:M257"/>
    <mergeCell ref="H258:K258"/>
    <mergeCell ref="L258:M258"/>
    <mergeCell ref="A259:M259"/>
    <mergeCell ref="A260:M260"/>
    <mergeCell ref="A261:D261"/>
    <mergeCell ref="I261:L261"/>
    <mergeCell ref="B262:C262"/>
    <mergeCell ref="D262:M262"/>
    <mergeCell ref="B263:C263"/>
    <mergeCell ref="D263:M263"/>
    <mergeCell ref="B264:C264"/>
    <mergeCell ref="D264:F264"/>
    <mergeCell ref="G264:I264"/>
    <mergeCell ref="J264:M264"/>
    <mergeCell ref="B265:C265"/>
    <mergeCell ref="D265:F265"/>
    <mergeCell ref="G265:I265"/>
    <mergeCell ref="J265:M265"/>
    <mergeCell ref="B266:C266"/>
    <mergeCell ref="D266:F266"/>
    <mergeCell ref="G266:I266"/>
    <mergeCell ref="J266:M266"/>
    <mergeCell ref="B267:C267"/>
    <mergeCell ref="D267:M267"/>
    <mergeCell ref="B268:C268"/>
    <mergeCell ref="D268:M268"/>
    <mergeCell ref="B269:C269"/>
    <mergeCell ref="D269:M269"/>
    <mergeCell ref="D270:E270"/>
    <mergeCell ref="F270:I270"/>
    <mergeCell ref="J270:M270"/>
    <mergeCell ref="D271:E271"/>
    <mergeCell ref="F271:I271"/>
    <mergeCell ref="J271:M271"/>
    <mergeCell ref="D272:E272"/>
    <mergeCell ref="F272:I272"/>
    <mergeCell ref="J272:M272"/>
    <mergeCell ref="D273:E273"/>
    <mergeCell ref="F273:I273"/>
    <mergeCell ref="J273:M273"/>
    <mergeCell ref="D274:E274"/>
    <mergeCell ref="F274:I274"/>
    <mergeCell ref="J274:M274"/>
    <mergeCell ref="D275:E275"/>
    <mergeCell ref="F275:I275"/>
    <mergeCell ref="J275:M275"/>
    <mergeCell ref="D276:E276"/>
    <mergeCell ref="F276:H276"/>
    <mergeCell ref="I276:K276"/>
    <mergeCell ref="L276:M276"/>
    <mergeCell ref="D277:E277"/>
    <mergeCell ref="F277:H277"/>
    <mergeCell ref="I277:K277"/>
    <mergeCell ref="L277:M277"/>
    <mergeCell ref="D278:M278"/>
    <mergeCell ref="C279:G279"/>
    <mergeCell ref="H279:J279"/>
    <mergeCell ref="K279:M279"/>
    <mergeCell ref="C280:G280"/>
    <mergeCell ref="H280:J280"/>
    <mergeCell ref="K280:M280"/>
    <mergeCell ref="C281:M281"/>
    <mergeCell ref="C282:M282"/>
    <mergeCell ref="C283:D283"/>
    <mergeCell ref="E283:G283"/>
    <mergeCell ref="H283:K283"/>
    <mergeCell ref="L283:M283"/>
    <mergeCell ref="H284:K284"/>
    <mergeCell ref="L284:M284"/>
    <mergeCell ref="H285:K285"/>
    <mergeCell ref="L285:M285"/>
    <mergeCell ref="E286:G286"/>
    <mergeCell ref="H286:K286"/>
    <mergeCell ref="L286:M286"/>
    <mergeCell ref="E287:G287"/>
    <mergeCell ref="H287:K287"/>
    <mergeCell ref="L287:M287"/>
    <mergeCell ref="E288:G288"/>
    <mergeCell ref="H288:K288"/>
    <mergeCell ref="L288:M288"/>
    <mergeCell ref="E289:G289"/>
    <mergeCell ref="H289:K289"/>
    <mergeCell ref="L289:M289"/>
    <mergeCell ref="H290:K290"/>
    <mergeCell ref="L290:M290"/>
    <mergeCell ref="H291:K291"/>
    <mergeCell ref="L291:M291"/>
    <mergeCell ref="E292:G292"/>
    <mergeCell ref="H292:K292"/>
    <mergeCell ref="L292:M292"/>
    <mergeCell ref="H293:K293"/>
    <mergeCell ref="L293:M293"/>
    <mergeCell ref="H294:K294"/>
    <mergeCell ref="L294:M294"/>
    <mergeCell ref="H295:K295"/>
    <mergeCell ref="L295:M295"/>
    <mergeCell ref="H296:K296"/>
    <mergeCell ref="L296:M296"/>
    <mergeCell ref="A297:M297"/>
    <mergeCell ref="A298:M298"/>
    <mergeCell ref="A299:D299"/>
    <mergeCell ref="I299:L299"/>
    <mergeCell ref="B300:C300"/>
    <mergeCell ref="D300:M300"/>
    <mergeCell ref="B301:C301"/>
    <mergeCell ref="D301:M301"/>
    <mergeCell ref="B302:C302"/>
    <mergeCell ref="D302:F302"/>
    <mergeCell ref="G302:I302"/>
    <mergeCell ref="J302:M302"/>
    <mergeCell ref="B303:C303"/>
    <mergeCell ref="D303:F303"/>
    <mergeCell ref="G303:I303"/>
    <mergeCell ref="J303:M303"/>
    <mergeCell ref="B304:C304"/>
    <mergeCell ref="D304:F304"/>
    <mergeCell ref="G304:I304"/>
    <mergeCell ref="J304:M304"/>
    <mergeCell ref="B305:C305"/>
    <mergeCell ref="D305:M305"/>
    <mergeCell ref="B306:C306"/>
    <mergeCell ref="D306:M306"/>
    <mergeCell ref="B307:C307"/>
    <mergeCell ref="D307:M307"/>
    <mergeCell ref="D308:E308"/>
    <mergeCell ref="F308:I308"/>
    <mergeCell ref="J308:M308"/>
    <mergeCell ref="D309:E309"/>
    <mergeCell ref="F309:I309"/>
    <mergeCell ref="J309:M309"/>
    <mergeCell ref="D310:E310"/>
    <mergeCell ref="F310:I310"/>
    <mergeCell ref="J310:M310"/>
    <mergeCell ref="D311:E311"/>
    <mergeCell ref="F311:I311"/>
    <mergeCell ref="J311:M311"/>
    <mergeCell ref="D312:E312"/>
    <mergeCell ref="F312:I312"/>
    <mergeCell ref="J312:M312"/>
    <mergeCell ref="D313:E313"/>
    <mergeCell ref="F313:I313"/>
    <mergeCell ref="J313:M313"/>
    <mergeCell ref="D314:E314"/>
    <mergeCell ref="F314:H314"/>
    <mergeCell ref="I314:K314"/>
    <mergeCell ref="L314:M314"/>
    <mergeCell ref="D315:E315"/>
    <mergeCell ref="F315:H315"/>
    <mergeCell ref="I315:K315"/>
    <mergeCell ref="L315:M315"/>
    <mergeCell ref="A316:C316"/>
    <mergeCell ref="D316:M316"/>
    <mergeCell ref="C317:G317"/>
    <mergeCell ref="H317:J317"/>
    <mergeCell ref="K317:M317"/>
    <mergeCell ref="C318:G318"/>
    <mergeCell ref="H318:J318"/>
    <mergeCell ref="K318:M318"/>
    <mergeCell ref="C319:M319"/>
    <mergeCell ref="C320:M320"/>
    <mergeCell ref="C321:D321"/>
    <mergeCell ref="E321:G321"/>
    <mergeCell ref="H321:K321"/>
    <mergeCell ref="L321:M321"/>
    <mergeCell ref="E322:G322"/>
    <mergeCell ref="H322:K322"/>
    <mergeCell ref="L322:M322"/>
    <mergeCell ref="E323:G323"/>
    <mergeCell ref="H323:K323"/>
    <mergeCell ref="L323:M323"/>
    <mergeCell ref="E324:G324"/>
    <mergeCell ref="H324:K324"/>
    <mergeCell ref="L324:M324"/>
    <mergeCell ref="E325:G325"/>
    <mergeCell ref="H325:K325"/>
    <mergeCell ref="L325:M325"/>
    <mergeCell ref="E326:G326"/>
    <mergeCell ref="H326:K326"/>
    <mergeCell ref="L326:M326"/>
    <mergeCell ref="E327:G327"/>
    <mergeCell ref="H327:K327"/>
    <mergeCell ref="L327:M327"/>
    <mergeCell ref="E328:G328"/>
    <mergeCell ref="H328:K328"/>
    <mergeCell ref="L328:M328"/>
    <mergeCell ref="E329:G329"/>
    <mergeCell ref="H329:K329"/>
    <mergeCell ref="L329:M329"/>
    <mergeCell ref="E330:G330"/>
    <mergeCell ref="H330:K330"/>
    <mergeCell ref="L330:M330"/>
    <mergeCell ref="A331:M331"/>
    <mergeCell ref="A332:M332"/>
    <mergeCell ref="A333:D333"/>
    <mergeCell ref="I333:L333"/>
    <mergeCell ref="B334:C334"/>
    <mergeCell ref="D334:M334"/>
    <mergeCell ref="B335:C335"/>
    <mergeCell ref="D335:M335"/>
    <mergeCell ref="B336:C336"/>
    <mergeCell ref="D336:F336"/>
    <mergeCell ref="G336:I336"/>
    <mergeCell ref="J336:M336"/>
    <mergeCell ref="B337:C337"/>
    <mergeCell ref="D337:F337"/>
    <mergeCell ref="G337:I337"/>
    <mergeCell ref="J337:M337"/>
    <mergeCell ref="B338:C338"/>
    <mergeCell ref="D338:F338"/>
    <mergeCell ref="G338:I338"/>
    <mergeCell ref="J338:M338"/>
    <mergeCell ref="B339:C339"/>
    <mergeCell ref="D339:M339"/>
    <mergeCell ref="B340:C340"/>
    <mergeCell ref="D340:M340"/>
    <mergeCell ref="B341:C341"/>
    <mergeCell ref="D341:M341"/>
    <mergeCell ref="D342:E342"/>
    <mergeCell ref="F342:I342"/>
    <mergeCell ref="J342:M342"/>
    <mergeCell ref="D343:E343"/>
    <mergeCell ref="F343:I343"/>
    <mergeCell ref="J343:M343"/>
    <mergeCell ref="D344:E344"/>
    <mergeCell ref="F344:I344"/>
    <mergeCell ref="J344:M344"/>
    <mergeCell ref="D345:E345"/>
    <mergeCell ref="F345:I345"/>
    <mergeCell ref="J345:M345"/>
    <mergeCell ref="D346:E346"/>
    <mergeCell ref="F346:I346"/>
    <mergeCell ref="J346:M346"/>
    <mergeCell ref="D347:E347"/>
    <mergeCell ref="F347:I347"/>
    <mergeCell ref="J347:M347"/>
    <mergeCell ref="D348:E348"/>
    <mergeCell ref="F348:H348"/>
    <mergeCell ref="I348:K348"/>
    <mergeCell ref="L348:M348"/>
    <mergeCell ref="D349:E349"/>
    <mergeCell ref="F349:H349"/>
    <mergeCell ref="I349:K349"/>
    <mergeCell ref="L349:M349"/>
    <mergeCell ref="A350:C350"/>
    <mergeCell ref="D350:M350"/>
    <mergeCell ref="C351:G351"/>
    <mergeCell ref="H351:J351"/>
    <mergeCell ref="K351:M351"/>
    <mergeCell ref="C352:G352"/>
    <mergeCell ref="H352:J352"/>
    <mergeCell ref="K352:M352"/>
    <mergeCell ref="C353:M353"/>
    <mergeCell ref="C354:M354"/>
    <mergeCell ref="C355:D355"/>
    <mergeCell ref="E355:G355"/>
    <mergeCell ref="H355:K355"/>
    <mergeCell ref="L355:M355"/>
    <mergeCell ref="E356:G356"/>
    <mergeCell ref="H356:K356"/>
    <mergeCell ref="L356:M356"/>
    <mergeCell ref="E357:G357"/>
    <mergeCell ref="H357:K357"/>
    <mergeCell ref="L357:M357"/>
    <mergeCell ref="E358:G358"/>
    <mergeCell ref="H358:K358"/>
    <mergeCell ref="L358:M358"/>
    <mergeCell ref="E359:G359"/>
    <mergeCell ref="H359:K359"/>
    <mergeCell ref="L359:M359"/>
    <mergeCell ref="E360:G360"/>
    <mergeCell ref="H360:K360"/>
    <mergeCell ref="L360:M360"/>
    <mergeCell ref="E361:G361"/>
    <mergeCell ref="H361:K361"/>
    <mergeCell ref="L361:M361"/>
    <mergeCell ref="E362:G362"/>
    <mergeCell ref="H362:K362"/>
    <mergeCell ref="L362:M362"/>
    <mergeCell ref="E363:G363"/>
    <mergeCell ref="H363:K363"/>
    <mergeCell ref="L363:M363"/>
    <mergeCell ref="E364:G364"/>
    <mergeCell ref="H364:K364"/>
    <mergeCell ref="L364:M364"/>
    <mergeCell ref="A365:M365"/>
    <mergeCell ref="A366:M366"/>
    <mergeCell ref="A367:D367"/>
    <mergeCell ref="I367:L367"/>
    <mergeCell ref="B368:C368"/>
    <mergeCell ref="D368:M368"/>
    <mergeCell ref="B369:C369"/>
    <mergeCell ref="D369:M369"/>
    <mergeCell ref="B370:C370"/>
    <mergeCell ref="D370:F370"/>
    <mergeCell ref="G370:I370"/>
    <mergeCell ref="J370:M370"/>
    <mergeCell ref="B371:C371"/>
    <mergeCell ref="D371:F371"/>
    <mergeCell ref="G371:I371"/>
    <mergeCell ref="J371:M371"/>
    <mergeCell ref="B372:C372"/>
    <mergeCell ref="D372:F372"/>
    <mergeCell ref="G372:I372"/>
    <mergeCell ref="J372:M372"/>
    <mergeCell ref="B373:C373"/>
    <mergeCell ref="D373:M373"/>
    <mergeCell ref="B374:C374"/>
    <mergeCell ref="D374:M374"/>
    <mergeCell ref="B375:C375"/>
    <mergeCell ref="D375:M375"/>
    <mergeCell ref="D376:E376"/>
    <mergeCell ref="F376:I376"/>
    <mergeCell ref="J376:M376"/>
    <mergeCell ref="D377:E377"/>
    <mergeCell ref="F377:I377"/>
    <mergeCell ref="J377:M377"/>
    <mergeCell ref="D378:E378"/>
    <mergeCell ref="F378:I378"/>
    <mergeCell ref="J378:M378"/>
    <mergeCell ref="D379:E379"/>
    <mergeCell ref="F379:I379"/>
    <mergeCell ref="J379:M379"/>
    <mergeCell ref="D380:E380"/>
    <mergeCell ref="F380:I380"/>
    <mergeCell ref="J380:M380"/>
    <mergeCell ref="D381:E381"/>
    <mergeCell ref="F381:I381"/>
    <mergeCell ref="J381:M381"/>
    <mergeCell ref="D382:E382"/>
    <mergeCell ref="F382:H382"/>
    <mergeCell ref="I382:K382"/>
    <mergeCell ref="L382:M382"/>
    <mergeCell ref="D383:E383"/>
    <mergeCell ref="F383:H383"/>
    <mergeCell ref="I383:K383"/>
    <mergeCell ref="L383:M383"/>
    <mergeCell ref="A384:C384"/>
    <mergeCell ref="D384:M384"/>
    <mergeCell ref="C385:G385"/>
    <mergeCell ref="H385:J385"/>
    <mergeCell ref="K385:M385"/>
    <mergeCell ref="C386:G386"/>
    <mergeCell ref="H386:J386"/>
    <mergeCell ref="K386:M386"/>
    <mergeCell ref="C387:M387"/>
    <mergeCell ref="C388:M388"/>
    <mergeCell ref="C389:D389"/>
    <mergeCell ref="E389:G389"/>
    <mergeCell ref="H389:K389"/>
    <mergeCell ref="L389:M389"/>
    <mergeCell ref="E390:G390"/>
    <mergeCell ref="H390:K390"/>
    <mergeCell ref="L390:M390"/>
    <mergeCell ref="E391:G391"/>
    <mergeCell ref="H391:K391"/>
    <mergeCell ref="L391:M391"/>
    <mergeCell ref="E392:G392"/>
    <mergeCell ref="H392:K392"/>
    <mergeCell ref="L392:M392"/>
    <mergeCell ref="E393:G393"/>
    <mergeCell ref="H393:K393"/>
    <mergeCell ref="L393:M393"/>
    <mergeCell ref="E394:G394"/>
    <mergeCell ref="H394:K394"/>
    <mergeCell ref="L394:M394"/>
    <mergeCell ref="E395:G395"/>
    <mergeCell ref="H395:K395"/>
    <mergeCell ref="L395:M395"/>
    <mergeCell ref="E396:G396"/>
    <mergeCell ref="H396:K396"/>
    <mergeCell ref="L396:M396"/>
    <mergeCell ref="E397:G397"/>
    <mergeCell ref="H397:K397"/>
    <mergeCell ref="L397:M397"/>
    <mergeCell ref="E398:G398"/>
    <mergeCell ref="H398:K398"/>
    <mergeCell ref="L398:M398"/>
    <mergeCell ref="A399:M399"/>
    <mergeCell ref="A400:M400"/>
    <mergeCell ref="A401:D401"/>
    <mergeCell ref="I401:L401"/>
    <mergeCell ref="B402:C402"/>
    <mergeCell ref="D402:M402"/>
    <mergeCell ref="B403:C403"/>
    <mergeCell ref="D403:M403"/>
    <mergeCell ref="B404:C404"/>
    <mergeCell ref="D404:F404"/>
    <mergeCell ref="G404:I404"/>
    <mergeCell ref="J404:M404"/>
    <mergeCell ref="B405:C405"/>
    <mergeCell ref="D405:F405"/>
    <mergeCell ref="G405:I405"/>
    <mergeCell ref="J405:M405"/>
    <mergeCell ref="B406:C406"/>
    <mergeCell ref="D406:F406"/>
    <mergeCell ref="G406:I406"/>
    <mergeCell ref="J406:M406"/>
    <mergeCell ref="B407:C407"/>
    <mergeCell ref="D407:M407"/>
    <mergeCell ref="B408:C408"/>
    <mergeCell ref="D408:M408"/>
    <mergeCell ref="B409:C409"/>
    <mergeCell ref="D409:M409"/>
    <mergeCell ref="D410:E410"/>
    <mergeCell ref="F410:I410"/>
    <mergeCell ref="J410:M410"/>
    <mergeCell ref="D411:E411"/>
    <mergeCell ref="F411:I411"/>
    <mergeCell ref="J411:M411"/>
    <mergeCell ref="D412:E412"/>
    <mergeCell ref="F412:I412"/>
    <mergeCell ref="J412:M412"/>
    <mergeCell ref="D413:E413"/>
    <mergeCell ref="F413:I413"/>
    <mergeCell ref="J413:M413"/>
    <mergeCell ref="D414:E414"/>
    <mergeCell ref="F414:I414"/>
    <mergeCell ref="J414:M414"/>
    <mergeCell ref="D415:E415"/>
    <mergeCell ref="F415:I415"/>
    <mergeCell ref="J415:M415"/>
    <mergeCell ref="D416:E416"/>
    <mergeCell ref="F416:H416"/>
    <mergeCell ref="I416:K416"/>
    <mergeCell ref="L416:M416"/>
    <mergeCell ref="D417:E417"/>
    <mergeCell ref="F417:H417"/>
    <mergeCell ref="I417:K417"/>
    <mergeCell ref="L417:M417"/>
    <mergeCell ref="D418:M418"/>
    <mergeCell ref="C419:G419"/>
    <mergeCell ref="H419:J419"/>
    <mergeCell ref="K419:M419"/>
    <mergeCell ref="C420:G420"/>
    <mergeCell ref="H420:J420"/>
    <mergeCell ref="K420:M420"/>
    <mergeCell ref="C421:M421"/>
    <mergeCell ref="C422:M422"/>
    <mergeCell ref="C423:D423"/>
    <mergeCell ref="E423:G423"/>
    <mergeCell ref="H423:K423"/>
    <mergeCell ref="L423:M423"/>
    <mergeCell ref="E424:G424"/>
    <mergeCell ref="H424:K424"/>
    <mergeCell ref="L424:M424"/>
    <mergeCell ref="E425:G425"/>
    <mergeCell ref="H425:K425"/>
    <mergeCell ref="L425:M425"/>
    <mergeCell ref="E426:G426"/>
    <mergeCell ref="H426:K426"/>
    <mergeCell ref="L426:M426"/>
    <mergeCell ref="E427:G427"/>
    <mergeCell ref="H427:K427"/>
    <mergeCell ref="L427:M427"/>
    <mergeCell ref="E428:G428"/>
    <mergeCell ref="H428:K428"/>
    <mergeCell ref="L428:M428"/>
    <mergeCell ref="E429:G429"/>
    <mergeCell ref="H429:K429"/>
    <mergeCell ref="L429:M429"/>
    <mergeCell ref="E430:G430"/>
    <mergeCell ref="H430:K430"/>
    <mergeCell ref="L430:M430"/>
    <mergeCell ref="H431:K431"/>
    <mergeCell ref="L431:M431"/>
    <mergeCell ref="H432:K432"/>
    <mergeCell ref="L432:M432"/>
    <mergeCell ref="E433:G433"/>
    <mergeCell ref="H433:K433"/>
    <mergeCell ref="L433:M433"/>
    <mergeCell ref="A434:M434"/>
    <mergeCell ref="A435:M435"/>
    <mergeCell ref="A436:D436"/>
    <mergeCell ref="I436:L436"/>
    <mergeCell ref="B437:C437"/>
    <mergeCell ref="D437:M437"/>
    <mergeCell ref="B438:C438"/>
    <mergeCell ref="D438:M438"/>
    <mergeCell ref="B439:C439"/>
    <mergeCell ref="D439:F439"/>
    <mergeCell ref="G439:I439"/>
    <mergeCell ref="J439:M439"/>
    <mergeCell ref="B440:C440"/>
    <mergeCell ref="D440:F440"/>
    <mergeCell ref="G440:I440"/>
    <mergeCell ref="J440:M440"/>
    <mergeCell ref="B441:C441"/>
    <mergeCell ref="D441:F441"/>
    <mergeCell ref="G441:I441"/>
    <mergeCell ref="J441:M441"/>
    <mergeCell ref="B442:C442"/>
    <mergeCell ref="D442:M442"/>
    <mergeCell ref="B443:C443"/>
    <mergeCell ref="D443:M443"/>
    <mergeCell ref="B444:C444"/>
    <mergeCell ref="D444:M444"/>
    <mergeCell ref="D445:E445"/>
    <mergeCell ref="F445:I445"/>
    <mergeCell ref="J445:M445"/>
    <mergeCell ref="D446:E446"/>
    <mergeCell ref="F446:I446"/>
    <mergeCell ref="J446:M446"/>
    <mergeCell ref="D447:E447"/>
    <mergeCell ref="F447:I447"/>
    <mergeCell ref="J447:M447"/>
    <mergeCell ref="D448:E448"/>
    <mergeCell ref="F448:I448"/>
    <mergeCell ref="J448:M448"/>
    <mergeCell ref="D449:E449"/>
    <mergeCell ref="F449:I449"/>
    <mergeCell ref="J449:M449"/>
    <mergeCell ref="D450:E450"/>
    <mergeCell ref="F450:I450"/>
    <mergeCell ref="J450:M450"/>
    <mergeCell ref="D451:E451"/>
    <mergeCell ref="F451:H451"/>
    <mergeCell ref="I451:K451"/>
    <mergeCell ref="L451:M451"/>
    <mergeCell ref="D452:E452"/>
    <mergeCell ref="F452:H452"/>
    <mergeCell ref="I452:K452"/>
    <mergeCell ref="L452:M452"/>
    <mergeCell ref="D453:M453"/>
    <mergeCell ref="C454:G454"/>
    <mergeCell ref="H454:J454"/>
    <mergeCell ref="K454:M454"/>
    <mergeCell ref="C455:G455"/>
    <mergeCell ref="H455:J455"/>
    <mergeCell ref="K455:M455"/>
    <mergeCell ref="C456:M456"/>
    <mergeCell ref="C457:M457"/>
    <mergeCell ref="C458:D458"/>
    <mergeCell ref="E458:G458"/>
    <mergeCell ref="H458:K458"/>
    <mergeCell ref="L458:M458"/>
    <mergeCell ref="E459:G459"/>
    <mergeCell ref="H459:K459"/>
    <mergeCell ref="L459:M459"/>
    <mergeCell ref="E460:G460"/>
    <mergeCell ref="H460:K460"/>
    <mergeCell ref="L460:M460"/>
    <mergeCell ref="E461:G461"/>
    <mergeCell ref="H461:K461"/>
    <mergeCell ref="L461:M461"/>
    <mergeCell ref="E462:G462"/>
    <mergeCell ref="H462:K462"/>
    <mergeCell ref="L462:M462"/>
    <mergeCell ref="E463:G463"/>
    <mergeCell ref="H463:K463"/>
    <mergeCell ref="L463:M463"/>
    <mergeCell ref="E464:G464"/>
    <mergeCell ref="H464:K464"/>
    <mergeCell ref="L464:M464"/>
    <mergeCell ref="E465:G465"/>
    <mergeCell ref="H465:K465"/>
    <mergeCell ref="L465:M465"/>
    <mergeCell ref="H466:K466"/>
    <mergeCell ref="L466:M466"/>
    <mergeCell ref="H467:K467"/>
    <mergeCell ref="L467:M467"/>
    <mergeCell ref="E468:G468"/>
    <mergeCell ref="H468:K468"/>
    <mergeCell ref="L468:M468"/>
    <mergeCell ref="A469:M469"/>
    <mergeCell ref="A470:M470"/>
    <mergeCell ref="A471:D471"/>
    <mergeCell ref="I471:L471"/>
    <mergeCell ref="B472:C472"/>
    <mergeCell ref="D472:M472"/>
    <mergeCell ref="B473:C473"/>
    <mergeCell ref="D473:M473"/>
    <mergeCell ref="B474:C474"/>
    <mergeCell ref="D474:F474"/>
    <mergeCell ref="G474:I474"/>
    <mergeCell ref="J474:M474"/>
    <mergeCell ref="B475:C475"/>
    <mergeCell ref="D475:F475"/>
    <mergeCell ref="G475:I475"/>
    <mergeCell ref="J475:M475"/>
    <mergeCell ref="B476:C476"/>
    <mergeCell ref="D476:F476"/>
    <mergeCell ref="G476:I476"/>
    <mergeCell ref="J476:M476"/>
    <mergeCell ref="B477:C477"/>
    <mergeCell ref="D477:M477"/>
    <mergeCell ref="B478:C478"/>
    <mergeCell ref="D478:M478"/>
    <mergeCell ref="B479:C479"/>
    <mergeCell ref="D479:M479"/>
    <mergeCell ref="D480:E480"/>
    <mergeCell ref="F480:I480"/>
    <mergeCell ref="J480:M480"/>
    <mergeCell ref="D481:E481"/>
    <mergeCell ref="F481:I481"/>
    <mergeCell ref="J481:M481"/>
    <mergeCell ref="D482:E482"/>
    <mergeCell ref="F482:I482"/>
    <mergeCell ref="J482:M482"/>
    <mergeCell ref="D483:E483"/>
    <mergeCell ref="F483:I483"/>
    <mergeCell ref="J483:M483"/>
    <mergeCell ref="D484:E484"/>
    <mergeCell ref="F484:I484"/>
    <mergeCell ref="J484:M484"/>
    <mergeCell ref="D485:E485"/>
    <mergeCell ref="F485:I485"/>
    <mergeCell ref="J485:M485"/>
    <mergeCell ref="D486:E486"/>
    <mergeCell ref="F486:H486"/>
    <mergeCell ref="I486:K486"/>
    <mergeCell ref="L486:M486"/>
    <mergeCell ref="D487:E487"/>
    <mergeCell ref="F487:H487"/>
    <mergeCell ref="I487:K487"/>
    <mergeCell ref="L487:M487"/>
    <mergeCell ref="A488:C488"/>
    <mergeCell ref="D488:M488"/>
    <mergeCell ref="C489:G489"/>
    <mergeCell ref="H489:J489"/>
    <mergeCell ref="K489:M489"/>
    <mergeCell ref="C490:G490"/>
    <mergeCell ref="H490:J490"/>
    <mergeCell ref="K490:M490"/>
    <mergeCell ref="C491:M491"/>
    <mergeCell ref="C492:M492"/>
    <mergeCell ref="C493:D493"/>
    <mergeCell ref="E493:G493"/>
    <mergeCell ref="H493:K493"/>
    <mergeCell ref="L493:M493"/>
    <mergeCell ref="E494:G494"/>
    <mergeCell ref="H494:K494"/>
    <mergeCell ref="L494:M494"/>
    <mergeCell ref="E495:G495"/>
    <mergeCell ref="H495:K495"/>
    <mergeCell ref="L495:M495"/>
    <mergeCell ref="E496:G496"/>
    <mergeCell ref="H496:K496"/>
    <mergeCell ref="L496:M496"/>
    <mergeCell ref="E497:G497"/>
    <mergeCell ref="H497:K497"/>
    <mergeCell ref="L497:M497"/>
    <mergeCell ref="E498:G498"/>
    <mergeCell ref="H498:K498"/>
    <mergeCell ref="L498:M498"/>
    <mergeCell ref="E499:G499"/>
    <mergeCell ref="H499:K499"/>
    <mergeCell ref="L499:M499"/>
    <mergeCell ref="E500:G500"/>
    <mergeCell ref="H500:K500"/>
    <mergeCell ref="L500:M500"/>
    <mergeCell ref="E501:G501"/>
    <mergeCell ref="H501:K501"/>
    <mergeCell ref="L501:M501"/>
    <mergeCell ref="E502:G502"/>
    <mergeCell ref="H502:K502"/>
    <mergeCell ref="L502:M502"/>
    <mergeCell ref="A503:M503"/>
    <mergeCell ref="A504:M504"/>
    <mergeCell ref="A505:D505"/>
    <mergeCell ref="I505:L505"/>
    <mergeCell ref="B506:C506"/>
    <mergeCell ref="D506:M506"/>
    <mergeCell ref="B507:C507"/>
    <mergeCell ref="D507:M507"/>
    <mergeCell ref="B508:C508"/>
    <mergeCell ref="D508:F508"/>
    <mergeCell ref="G508:I508"/>
    <mergeCell ref="J508:M508"/>
    <mergeCell ref="B509:C509"/>
    <mergeCell ref="D509:F509"/>
    <mergeCell ref="G509:I509"/>
    <mergeCell ref="J509:M509"/>
    <mergeCell ref="B510:C510"/>
    <mergeCell ref="D510:F510"/>
    <mergeCell ref="G510:I510"/>
    <mergeCell ref="J510:M510"/>
    <mergeCell ref="B511:C511"/>
    <mergeCell ref="D511:M511"/>
    <mergeCell ref="B512:C512"/>
    <mergeCell ref="D512:M512"/>
    <mergeCell ref="B513:C513"/>
    <mergeCell ref="D513:M513"/>
    <mergeCell ref="D514:E514"/>
    <mergeCell ref="F514:I514"/>
    <mergeCell ref="J514:M514"/>
    <mergeCell ref="D515:E515"/>
    <mergeCell ref="F515:I515"/>
    <mergeCell ref="J515:M515"/>
    <mergeCell ref="D516:E516"/>
    <mergeCell ref="F516:I516"/>
    <mergeCell ref="J516:M516"/>
    <mergeCell ref="D517:E517"/>
    <mergeCell ref="F517:I517"/>
    <mergeCell ref="J517:M517"/>
    <mergeCell ref="D518:E518"/>
    <mergeCell ref="F518:I518"/>
    <mergeCell ref="J518:M518"/>
    <mergeCell ref="D519:E519"/>
    <mergeCell ref="F519:I519"/>
    <mergeCell ref="J519:M519"/>
    <mergeCell ref="D520:E520"/>
    <mergeCell ref="F520:H520"/>
    <mergeCell ref="I520:K520"/>
    <mergeCell ref="L520:M520"/>
    <mergeCell ref="D521:E521"/>
    <mergeCell ref="F521:H521"/>
    <mergeCell ref="I521:K521"/>
    <mergeCell ref="L521:M521"/>
    <mergeCell ref="D522:M522"/>
    <mergeCell ref="C523:G523"/>
    <mergeCell ref="H523:J523"/>
    <mergeCell ref="K523:M523"/>
    <mergeCell ref="C524:G524"/>
    <mergeCell ref="H524:J524"/>
    <mergeCell ref="K524:M524"/>
    <mergeCell ref="C525:M525"/>
    <mergeCell ref="C526:M526"/>
    <mergeCell ref="C527:D527"/>
    <mergeCell ref="E527:G527"/>
    <mergeCell ref="H527:K527"/>
    <mergeCell ref="L527:M527"/>
    <mergeCell ref="H528:K528"/>
    <mergeCell ref="L528:M528"/>
    <mergeCell ref="H529:K529"/>
    <mergeCell ref="L529:M529"/>
    <mergeCell ref="E530:G530"/>
    <mergeCell ref="H530:K530"/>
    <mergeCell ref="L530:M530"/>
    <mergeCell ref="E531:G531"/>
    <mergeCell ref="H531:K531"/>
    <mergeCell ref="L531:M531"/>
    <mergeCell ref="E532:G532"/>
    <mergeCell ref="H532:K532"/>
    <mergeCell ref="L532:M532"/>
    <mergeCell ref="E533:G533"/>
    <mergeCell ref="H533:K533"/>
    <mergeCell ref="L533:M533"/>
    <mergeCell ref="H534:K534"/>
    <mergeCell ref="L534:M534"/>
    <mergeCell ref="H535:K535"/>
    <mergeCell ref="L535:M535"/>
    <mergeCell ref="E536:G536"/>
    <mergeCell ref="H536:K536"/>
    <mergeCell ref="L536:M536"/>
    <mergeCell ref="H537:K537"/>
    <mergeCell ref="L537:M537"/>
    <mergeCell ref="H538:K538"/>
    <mergeCell ref="L538:M538"/>
    <mergeCell ref="H539:K539"/>
    <mergeCell ref="L539:M539"/>
    <mergeCell ref="H540:K540"/>
    <mergeCell ref="L540:M540"/>
    <mergeCell ref="A541:M541"/>
    <mergeCell ref="A542:M542"/>
    <mergeCell ref="A543:D543"/>
    <mergeCell ref="I543:L543"/>
    <mergeCell ref="B544:C544"/>
    <mergeCell ref="D544:M544"/>
    <mergeCell ref="B545:C545"/>
    <mergeCell ref="D545:M545"/>
    <mergeCell ref="B546:C546"/>
    <mergeCell ref="D546:F546"/>
    <mergeCell ref="G546:I546"/>
    <mergeCell ref="J546:M546"/>
    <mergeCell ref="B547:C547"/>
    <mergeCell ref="D547:F547"/>
    <mergeCell ref="G547:I547"/>
    <mergeCell ref="J547:M547"/>
    <mergeCell ref="B548:C548"/>
    <mergeCell ref="D548:F548"/>
    <mergeCell ref="G548:I548"/>
    <mergeCell ref="J548:M548"/>
    <mergeCell ref="B549:C549"/>
    <mergeCell ref="D549:M549"/>
    <mergeCell ref="B550:C550"/>
    <mergeCell ref="D550:M550"/>
    <mergeCell ref="B551:C551"/>
    <mergeCell ref="D551:M551"/>
    <mergeCell ref="D552:E552"/>
    <mergeCell ref="F552:I552"/>
    <mergeCell ref="J552:M552"/>
    <mergeCell ref="D553:E553"/>
    <mergeCell ref="F553:I553"/>
    <mergeCell ref="J553:M553"/>
    <mergeCell ref="D554:E554"/>
    <mergeCell ref="F554:I554"/>
    <mergeCell ref="J554:M554"/>
    <mergeCell ref="D555:E555"/>
    <mergeCell ref="F555:I555"/>
    <mergeCell ref="J555:M555"/>
    <mergeCell ref="D556:E556"/>
    <mergeCell ref="F556:I556"/>
    <mergeCell ref="J556:M556"/>
    <mergeCell ref="D557:E557"/>
    <mergeCell ref="F557:I557"/>
    <mergeCell ref="J557:M557"/>
    <mergeCell ref="D558:E558"/>
    <mergeCell ref="F558:H558"/>
    <mergeCell ref="I558:K558"/>
    <mergeCell ref="L558:M558"/>
    <mergeCell ref="D559:E559"/>
    <mergeCell ref="F559:H559"/>
    <mergeCell ref="I559:K559"/>
    <mergeCell ref="L559:M559"/>
    <mergeCell ref="D560:M560"/>
    <mergeCell ref="C561:G561"/>
    <mergeCell ref="H561:J561"/>
    <mergeCell ref="K561:M561"/>
    <mergeCell ref="C562:G562"/>
    <mergeCell ref="H562:J562"/>
    <mergeCell ref="K562:M562"/>
    <mergeCell ref="C563:M563"/>
    <mergeCell ref="C564:M564"/>
    <mergeCell ref="C565:D565"/>
    <mergeCell ref="E565:G565"/>
    <mergeCell ref="H565:K565"/>
    <mergeCell ref="L565:M565"/>
    <mergeCell ref="H566:K566"/>
    <mergeCell ref="L566:M566"/>
    <mergeCell ref="H567:K567"/>
    <mergeCell ref="L567:M567"/>
    <mergeCell ref="E568:G568"/>
    <mergeCell ref="H568:K568"/>
    <mergeCell ref="L568:M568"/>
    <mergeCell ref="E569:G569"/>
    <mergeCell ref="H569:K569"/>
    <mergeCell ref="L569:M569"/>
    <mergeCell ref="E570:G570"/>
    <mergeCell ref="H570:K570"/>
    <mergeCell ref="L570:M570"/>
    <mergeCell ref="E571:G571"/>
    <mergeCell ref="H571:K571"/>
    <mergeCell ref="L571:M571"/>
    <mergeCell ref="H572:K572"/>
    <mergeCell ref="L572:M572"/>
    <mergeCell ref="H573:K573"/>
    <mergeCell ref="L573:M573"/>
    <mergeCell ref="E574:G574"/>
    <mergeCell ref="H574:K574"/>
    <mergeCell ref="L574:M574"/>
    <mergeCell ref="H575:K575"/>
    <mergeCell ref="L575:M575"/>
    <mergeCell ref="H576:K576"/>
    <mergeCell ref="L576:M576"/>
    <mergeCell ref="H577:K577"/>
    <mergeCell ref="L577:M577"/>
    <mergeCell ref="H578:K578"/>
    <mergeCell ref="L578:M578"/>
    <mergeCell ref="A579:M579"/>
    <mergeCell ref="A580:M580"/>
    <mergeCell ref="A581:D581"/>
    <mergeCell ref="I581:L581"/>
    <mergeCell ref="B582:C582"/>
    <mergeCell ref="D582:M582"/>
    <mergeCell ref="B583:C583"/>
    <mergeCell ref="D583:M583"/>
    <mergeCell ref="B584:C584"/>
    <mergeCell ref="D584:F584"/>
    <mergeCell ref="G584:I584"/>
    <mergeCell ref="J584:M584"/>
    <mergeCell ref="B585:C585"/>
    <mergeCell ref="D585:F585"/>
    <mergeCell ref="G585:I585"/>
    <mergeCell ref="J585:M585"/>
    <mergeCell ref="B586:C586"/>
    <mergeCell ref="D586:F586"/>
    <mergeCell ref="G586:I586"/>
    <mergeCell ref="J586:M586"/>
    <mergeCell ref="B587:C587"/>
    <mergeCell ref="D587:M587"/>
    <mergeCell ref="B588:C588"/>
    <mergeCell ref="D588:M588"/>
    <mergeCell ref="B589:C589"/>
    <mergeCell ref="D589:M589"/>
    <mergeCell ref="D590:E590"/>
    <mergeCell ref="F590:I590"/>
    <mergeCell ref="J590:M590"/>
    <mergeCell ref="D591:E591"/>
    <mergeCell ref="F591:I591"/>
    <mergeCell ref="J591:M591"/>
    <mergeCell ref="D592:E592"/>
    <mergeCell ref="F592:I592"/>
    <mergeCell ref="J592:M592"/>
    <mergeCell ref="D593:E593"/>
    <mergeCell ref="F593:I593"/>
    <mergeCell ref="J593:M593"/>
    <mergeCell ref="D594:E594"/>
    <mergeCell ref="F594:I594"/>
    <mergeCell ref="J594:M594"/>
    <mergeCell ref="D595:E595"/>
    <mergeCell ref="F595:I595"/>
    <mergeCell ref="J595:M595"/>
    <mergeCell ref="D596:E596"/>
    <mergeCell ref="F596:H596"/>
    <mergeCell ref="I596:K596"/>
    <mergeCell ref="L596:M596"/>
    <mergeCell ref="D597:E597"/>
    <mergeCell ref="F597:H597"/>
    <mergeCell ref="I597:K597"/>
    <mergeCell ref="L597:M597"/>
    <mergeCell ref="D598:M598"/>
    <mergeCell ref="C599:G599"/>
    <mergeCell ref="H599:J599"/>
    <mergeCell ref="K599:M599"/>
    <mergeCell ref="C600:G600"/>
    <mergeCell ref="H600:J600"/>
    <mergeCell ref="K600:M600"/>
    <mergeCell ref="C601:M601"/>
    <mergeCell ref="C602:M602"/>
    <mergeCell ref="C603:D603"/>
    <mergeCell ref="E603:G603"/>
    <mergeCell ref="H603:K603"/>
    <mergeCell ref="L603:M603"/>
    <mergeCell ref="H604:K604"/>
    <mergeCell ref="L604:M604"/>
    <mergeCell ref="H605:K605"/>
    <mergeCell ref="L605:M605"/>
    <mergeCell ref="E606:G606"/>
    <mergeCell ref="H606:K606"/>
    <mergeCell ref="L606:M606"/>
    <mergeCell ref="E607:G607"/>
    <mergeCell ref="H607:K607"/>
    <mergeCell ref="L607:M607"/>
    <mergeCell ref="E608:G608"/>
    <mergeCell ref="H608:K608"/>
    <mergeCell ref="L608:M608"/>
    <mergeCell ref="E609:G609"/>
    <mergeCell ref="H609:K609"/>
    <mergeCell ref="L609:M609"/>
    <mergeCell ref="H610:K610"/>
    <mergeCell ref="L610:M610"/>
    <mergeCell ref="H611:K611"/>
    <mergeCell ref="L611:M611"/>
    <mergeCell ref="E612:G612"/>
    <mergeCell ref="H612:K612"/>
    <mergeCell ref="L612:M612"/>
    <mergeCell ref="H613:K613"/>
    <mergeCell ref="L613:M613"/>
    <mergeCell ref="H614:K614"/>
    <mergeCell ref="L614:M614"/>
    <mergeCell ref="H615:K615"/>
    <mergeCell ref="L615:M615"/>
    <mergeCell ref="H616:K616"/>
    <mergeCell ref="L616:M616"/>
    <mergeCell ref="A617:M617"/>
    <mergeCell ref="A618:M618"/>
    <mergeCell ref="A619:D619"/>
    <mergeCell ref="I619:L619"/>
    <mergeCell ref="B620:C620"/>
    <mergeCell ref="D620:M620"/>
    <mergeCell ref="B621:C621"/>
    <mergeCell ref="D621:M621"/>
    <mergeCell ref="B622:C622"/>
    <mergeCell ref="D622:F622"/>
    <mergeCell ref="G622:I622"/>
    <mergeCell ref="J622:M622"/>
    <mergeCell ref="B623:C623"/>
    <mergeCell ref="D623:F623"/>
    <mergeCell ref="G623:I623"/>
    <mergeCell ref="J623:M623"/>
    <mergeCell ref="B624:C624"/>
    <mergeCell ref="D624:F624"/>
    <mergeCell ref="G624:I624"/>
    <mergeCell ref="J624:M624"/>
    <mergeCell ref="B625:C625"/>
    <mergeCell ref="D625:M625"/>
    <mergeCell ref="B626:C626"/>
    <mergeCell ref="D626:M626"/>
    <mergeCell ref="B627:C627"/>
    <mergeCell ref="D627:M627"/>
    <mergeCell ref="D628:E628"/>
    <mergeCell ref="F628:I628"/>
    <mergeCell ref="J628:M628"/>
    <mergeCell ref="D629:E629"/>
    <mergeCell ref="F629:I629"/>
    <mergeCell ref="J629:M629"/>
    <mergeCell ref="D630:E630"/>
    <mergeCell ref="F630:I630"/>
    <mergeCell ref="J630:M630"/>
    <mergeCell ref="D631:E631"/>
    <mergeCell ref="F631:I631"/>
    <mergeCell ref="J631:M631"/>
    <mergeCell ref="D632:E632"/>
    <mergeCell ref="F632:I632"/>
    <mergeCell ref="J632:M632"/>
    <mergeCell ref="D633:E633"/>
    <mergeCell ref="F633:I633"/>
    <mergeCell ref="J633:M633"/>
    <mergeCell ref="D634:E634"/>
    <mergeCell ref="F634:H634"/>
    <mergeCell ref="I634:K634"/>
    <mergeCell ref="L634:M634"/>
    <mergeCell ref="D635:E635"/>
    <mergeCell ref="F635:H635"/>
    <mergeCell ref="I635:K635"/>
    <mergeCell ref="L635:M635"/>
    <mergeCell ref="D636:M636"/>
    <mergeCell ref="C637:G637"/>
    <mergeCell ref="H637:J637"/>
    <mergeCell ref="K637:M637"/>
    <mergeCell ref="C638:G638"/>
    <mergeCell ref="H638:J638"/>
    <mergeCell ref="K638:M638"/>
    <mergeCell ref="C639:M639"/>
    <mergeCell ref="C640:M640"/>
    <mergeCell ref="C641:D641"/>
    <mergeCell ref="E641:G641"/>
    <mergeCell ref="H641:K641"/>
    <mergeCell ref="L641:M641"/>
    <mergeCell ref="H642:K642"/>
    <mergeCell ref="L642:M642"/>
    <mergeCell ref="H643:K643"/>
    <mergeCell ref="L643:M643"/>
    <mergeCell ref="E644:G644"/>
    <mergeCell ref="H644:K644"/>
    <mergeCell ref="L644:M644"/>
    <mergeCell ref="E645:G645"/>
    <mergeCell ref="H645:K645"/>
    <mergeCell ref="L645:M645"/>
    <mergeCell ref="E646:G646"/>
    <mergeCell ref="H646:K646"/>
    <mergeCell ref="L646:M646"/>
    <mergeCell ref="E647:G647"/>
    <mergeCell ref="H647:K647"/>
    <mergeCell ref="L647:M647"/>
    <mergeCell ref="H648:K648"/>
    <mergeCell ref="L648:M648"/>
    <mergeCell ref="H649:K649"/>
    <mergeCell ref="L649:M649"/>
    <mergeCell ref="E650:G650"/>
    <mergeCell ref="H650:K650"/>
    <mergeCell ref="L650:M650"/>
    <mergeCell ref="H651:K651"/>
    <mergeCell ref="L651:M651"/>
    <mergeCell ref="H652:K652"/>
    <mergeCell ref="L652:M652"/>
    <mergeCell ref="H653:K653"/>
    <mergeCell ref="L653:M653"/>
    <mergeCell ref="H654:K654"/>
    <mergeCell ref="L654:M654"/>
    <mergeCell ref="A655:M655"/>
    <mergeCell ref="A656:M656"/>
    <mergeCell ref="A657:D657"/>
    <mergeCell ref="I657:L657"/>
    <mergeCell ref="B658:C658"/>
    <mergeCell ref="D658:M658"/>
    <mergeCell ref="B659:C659"/>
    <mergeCell ref="D659:M659"/>
    <mergeCell ref="B660:C660"/>
    <mergeCell ref="D660:F660"/>
    <mergeCell ref="G660:I660"/>
    <mergeCell ref="J660:M660"/>
    <mergeCell ref="B661:C661"/>
    <mergeCell ref="D661:F661"/>
    <mergeCell ref="G661:I661"/>
    <mergeCell ref="J661:M661"/>
    <mergeCell ref="B662:C662"/>
    <mergeCell ref="D662:F662"/>
    <mergeCell ref="G662:I662"/>
    <mergeCell ref="J662:M662"/>
    <mergeCell ref="B663:C663"/>
    <mergeCell ref="D663:M663"/>
    <mergeCell ref="B664:C664"/>
    <mergeCell ref="D664:M664"/>
    <mergeCell ref="B665:C665"/>
    <mergeCell ref="D665:M665"/>
    <mergeCell ref="D666:E666"/>
    <mergeCell ref="F666:I666"/>
    <mergeCell ref="J666:M666"/>
    <mergeCell ref="D667:E667"/>
    <mergeCell ref="F667:I667"/>
    <mergeCell ref="J667:M667"/>
    <mergeCell ref="D668:E668"/>
    <mergeCell ref="F668:I668"/>
    <mergeCell ref="J668:M668"/>
    <mergeCell ref="D669:E669"/>
    <mergeCell ref="F669:I669"/>
    <mergeCell ref="J669:M669"/>
    <mergeCell ref="D670:E670"/>
    <mergeCell ref="F670:I670"/>
    <mergeCell ref="J670:M670"/>
    <mergeCell ref="D671:E671"/>
    <mergeCell ref="F671:I671"/>
    <mergeCell ref="J671:M671"/>
    <mergeCell ref="D672:E672"/>
    <mergeCell ref="F672:H672"/>
    <mergeCell ref="I672:K672"/>
    <mergeCell ref="L672:M672"/>
    <mergeCell ref="D673:E673"/>
    <mergeCell ref="F673:H673"/>
    <mergeCell ref="I673:K673"/>
    <mergeCell ref="L673:M673"/>
    <mergeCell ref="D674:M674"/>
    <mergeCell ref="C675:G675"/>
    <mergeCell ref="H675:J675"/>
    <mergeCell ref="K675:M675"/>
    <mergeCell ref="C676:G676"/>
    <mergeCell ref="H676:J676"/>
    <mergeCell ref="K676:M676"/>
    <mergeCell ref="C677:M677"/>
    <mergeCell ref="C678:M678"/>
    <mergeCell ref="C679:D679"/>
    <mergeCell ref="E679:G679"/>
    <mergeCell ref="H679:K679"/>
    <mergeCell ref="L679:M679"/>
    <mergeCell ref="H680:K680"/>
    <mergeCell ref="L680:M680"/>
    <mergeCell ref="H681:K681"/>
    <mergeCell ref="L681:M681"/>
    <mergeCell ref="E682:G682"/>
    <mergeCell ref="H682:K682"/>
    <mergeCell ref="L682:M682"/>
    <mergeCell ref="E683:G683"/>
    <mergeCell ref="H683:K683"/>
    <mergeCell ref="L683:M683"/>
    <mergeCell ref="E684:G684"/>
    <mergeCell ref="H684:K684"/>
    <mergeCell ref="L684:M684"/>
    <mergeCell ref="E685:G685"/>
    <mergeCell ref="H685:K685"/>
    <mergeCell ref="L685:M685"/>
    <mergeCell ref="E686:G686"/>
    <mergeCell ref="H686:K686"/>
    <mergeCell ref="L686:M686"/>
    <mergeCell ref="E687:G687"/>
    <mergeCell ref="H687:K687"/>
    <mergeCell ref="L687:M687"/>
    <mergeCell ref="H688:K688"/>
    <mergeCell ref="L688:M688"/>
    <mergeCell ref="H689:K689"/>
    <mergeCell ref="L689:M689"/>
    <mergeCell ref="H690:K690"/>
    <mergeCell ref="L690:M690"/>
    <mergeCell ref="H691:K691"/>
    <mergeCell ref="L691:M691"/>
    <mergeCell ref="A692:M692"/>
    <mergeCell ref="A693:M693"/>
    <mergeCell ref="A694:D694"/>
    <mergeCell ref="I694:L694"/>
    <mergeCell ref="B695:C695"/>
    <mergeCell ref="D695:M695"/>
    <mergeCell ref="B696:C696"/>
    <mergeCell ref="D696:M696"/>
    <mergeCell ref="B697:C697"/>
    <mergeCell ref="D697:F697"/>
    <mergeCell ref="G697:I697"/>
    <mergeCell ref="J697:M697"/>
    <mergeCell ref="B698:C698"/>
    <mergeCell ref="D698:F698"/>
    <mergeCell ref="G698:I698"/>
    <mergeCell ref="J698:M698"/>
    <mergeCell ref="B699:C699"/>
    <mergeCell ref="D699:F699"/>
    <mergeCell ref="G699:I699"/>
    <mergeCell ref="J699:M699"/>
    <mergeCell ref="B700:C700"/>
    <mergeCell ref="D700:M700"/>
    <mergeCell ref="B701:C701"/>
    <mergeCell ref="D701:M701"/>
    <mergeCell ref="B702:C702"/>
    <mergeCell ref="D702:M702"/>
    <mergeCell ref="D703:E703"/>
    <mergeCell ref="F703:I703"/>
    <mergeCell ref="J703:M703"/>
    <mergeCell ref="D704:E704"/>
    <mergeCell ref="F704:I704"/>
    <mergeCell ref="J704:M704"/>
    <mergeCell ref="D705:E705"/>
    <mergeCell ref="F705:I705"/>
    <mergeCell ref="J705:M705"/>
    <mergeCell ref="D706:E706"/>
    <mergeCell ref="F706:I706"/>
    <mergeCell ref="J706:M706"/>
    <mergeCell ref="D707:E707"/>
    <mergeCell ref="F707:I707"/>
    <mergeCell ref="J707:M707"/>
    <mergeCell ref="D708:E708"/>
    <mergeCell ref="F708:I708"/>
    <mergeCell ref="J708:M708"/>
    <mergeCell ref="D709:E709"/>
    <mergeCell ref="F709:H709"/>
    <mergeCell ref="I709:K709"/>
    <mergeCell ref="L709:M709"/>
    <mergeCell ref="D710:E710"/>
    <mergeCell ref="F710:H710"/>
    <mergeCell ref="I710:K710"/>
    <mergeCell ref="L710:M710"/>
    <mergeCell ref="D711:M711"/>
    <mergeCell ref="C712:G712"/>
    <mergeCell ref="H712:J712"/>
    <mergeCell ref="K712:M712"/>
    <mergeCell ref="C713:G713"/>
    <mergeCell ref="H713:J713"/>
    <mergeCell ref="K713:M713"/>
    <mergeCell ref="C714:M714"/>
    <mergeCell ref="C715:M715"/>
    <mergeCell ref="C716:D716"/>
    <mergeCell ref="E716:G716"/>
    <mergeCell ref="H716:K716"/>
    <mergeCell ref="L716:M716"/>
    <mergeCell ref="E717:G717"/>
    <mergeCell ref="H717:K717"/>
    <mergeCell ref="L717:M717"/>
    <mergeCell ref="E718:G718"/>
    <mergeCell ref="H718:K718"/>
    <mergeCell ref="L718:M718"/>
    <mergeCell ref="E719:G719"/>
    <mergeCell ref="H719:K719"/>
    <mergeCell ref="L719:M719"/>
    <mergeCell ref="E720:G720"/>
    <mergeCell ref="H720:K720"/>
    <mergeCell ref="L720:M720"/>
    <mergeCell ref="E721:G721"/>
    <mergeCell ref="H721:K721"/>
    <mergeCell ref="L721:M721"/>
    <mergeCell ref="E722:G722"/>
    <mergeCell ref="H722:K722"/>
    <mergeCell ref="L722:M722"/>
    <mergeCell ref="E723:G723"/>
    <mergeCell ref="H723:K723"/>
    <mergeCell ref="L723:M723"/>
    <mergeCell ref="H724:K724"/>
    <mergeCell ref="L724:M724"/>
    <mergeCell ref="H725:K725"/>
    <mergeCell ref="L725:M725"/>
    <mergeCell ref="E726:G726"/>
    <mergeCell ref="H726:K726"/>
    <mergeCell ref="L726:M726"/>
    <mergeCell ref="A727:M727"/>
    <mergeCell ref="A728:M728"/>
    <mergeCell ref="A729:D729"/>
    <mergeCell ref="I729:L729"/>
    <mergeCell ref="B730:C730"/>
    <mergeCell ref="D730:M730"/>
    <mergeCell ref="B731:C731"/>
    <mergeCell ref="D731:M731"/>
    <mergeCell ref="B732:C732"/>
    <mergeCell ref="D732:F732"/>
    <mergeCell ref="G732:I732"/>
    <mergeCell ref="J732:M732"/>
    <mergeCell ref="B733:C733"/>
    <mergeCell ref="D733:F733"/>
    <mergeCell ref="G733:I733"/>
    <mergeCell ref="J733:M733"/>
    <mergeCell ref="B734:C734"/>
    <mergeCell ref="D734:F734"/>
    <mergeCell ref="G734:I734"/>
    <mergeCell ref="J734:M734"/>
    <mergeCell ref="B735:C735"/>
    <mergeCell ref="D735:M735"/>
    <mergeCell ref="B736:C736"/>
    <mergeCell ref="D736:M736"/>
    <mergeCell ref="B737:C737"/>
    <mergeCell ref="D737:M737"/>
    <mergeCell ref="D738:E738"/>
    <mergeCell ref="F738:I738"/>
    <mergeCell ref="J738:M738"/>
    <mergeCell ref="D739:E739"/>
    <mergeCell ref="F739:I739"/>
    <mergeCell ref="J739:M739"/>
    <mergeCell ref="D740:E740"/>
    <mergeCell ref="F740:I740"/>
    <mergeCell ref="J740:M740"/>
    <mergeCell ref="D741:E741"/>
    <mergeCell ref="F741:I741"/>
    <mergeCell ref="J741:M741"/>
    <mergeCell ref="D742:E742"/>
    <mergeCell ref="F742:I742"/>
    <mergeCell ref="J742:M742"/>
    <mergeCell ref="D743:E743"/>
    <mergeCell ref="F743:I743"/>
    <mergeCell ref="J743:M743"/>
    <mergeCell ref="D744:E744"/>
    <mergeCell ref="F744:H744"/>
    <mergeCell ref="I744:K744"/>
    <mergeCell ref="L744:M744"/>
    <mergeCell ref="D745:E745"/>
    <mergeCell ref="F745:H745"/>
    <mergeCell ref="I745:K745"/>
    <mergeCell ref="L745:M745"/>
    <mergeCell ref="D746:M746"/>
    <mergeCell ref="C747:G747"/>
    <mergeCell ref="H747:J747"/>
    <mergeCell ref="K747:M747"/>
    <mergeCell ref="C748:G748"/>
    <mergeCell ref="H748:J748"/>
    <mergeCell ref="K748:M748"/>
    <mergeCell ref="C749:M749"/>
    <mergeCell ref="C750:M750"/>
    <mergeCell ref="C751:D751"/>
    <mergeCell ref="E751:G751"/>
    <mergeCell ref="H751:K751"/>
    <mergeCell ref="L751:M751"/>
    <mergeCell ref="E752:G752"/>
    <mergeCell ref="H752:K752"/>
    <mergeCell ref="L752:M752"/>
    <mergeCell ref="E753:G753"/>
    <mergeCell ref="H753:K753"/>
    <mergeCell ref="L753:M753"/>
    <mergeCell ref="E754:G754"/>
    <mergeCell ref="H754:K754"/>
    <mergeCell ref="L754:M754"/>
    <mergeCell ref="E755:G755"/>
    <mergeCell ref="H755:K755"/>
    <mergeCell ref="L755:M755"/>
    <mergeCell ref="E756:G756"/>
    <mergeCell ref="H756:K756"/>
    <mergeCell ref="L756:M756"/>
    <mergeCell ref="E757:G757"/>
    <mergeCell ref="H757:K757"/>
    <mergeCell ref="L757:M757"/>
    <mergeCell ref="E758:G758"/>
    <mergeCell ref="H758:K758"/>
    <mergeCell ref="L758:M758"/>
    <mergeCell ref="H759:K759"/>
    <mergeCell ref="L759:M759"/>
    <mergeCell ref="H760:K760"/>
    <mergeCell ref="L760:M760"/>
    <mergeCell ref="E761:G761"/>
    <mergeCell ref="H761:K761"/>
    <mergeCell ref="L761:M761"/>
    <mergeCell ref="A762:M762"/>
    <mergeCell ref="A763:M763"/>
    <mergeCell ref="A764:D764"/>
    <mergeCell ref="I764:L764"/>
    <mergeCell ref="B765:C765"/>
    <mergeCell ref="D765:M765"/>
    <mergeCell ref="B766:C766"/>
    <mergeCell ref="D766:M766"/>
    <mergeCell ref="B767:C767"/>
    <mergeCell ref="D767:F767"/>
    <mergeCell ref="G767:I767"/>
    <mergeCell ref="J767:M767"/>
    <mergeCell ref="B768:C768"/>
    <mergeCell ref="D768:F768"/>
    <mergeCell ref="G768:I768"/>
    <mergeCell ref="J768:M768"/>
    <mergeCell ref="B769:C769"/>
    <mergeCell ref="D769:F769"/>
    <mergeCell ref="G769:I769"/>
    <mergeCell ref="J769:M769"/>
    <mergeCell ref="B770:C770"/>
    <mergeCell ref="D770:M770"/>
    <mergeCell ref="B771:C771"/>
    <mergeCell ref="D771:M771"/>
    <mergeCell ref="B772:C772"/>
    <mergeCell ref="D772:M772"/>
    <mergeCell ref="D773:E773"/>
    <mergeCell ref="F773:I773"/>
    <mergeCell ref="J773:M773"/>
    <mergeCell ref="D774:E774"/>
    <mergeCell ref="F774:I774"/>
    <mergeCell ref="J774:M774"/>
    <mergeCell ref="D775:E775"/>
    <mergeCell ref="F775:I775"/>
    <mergeCell ref="J775:M775"/>
    <mergeCell ref="D776:E776"/>
    <mergeCell ref="F776:I776"/>
    <mergeCell ref="J776:M776"/>
    <mergeCell ref="D777:E777"/>
    <mergeCell ref="F777:I777"/>
    <mergeCell ref="J777:M777"/>
    <mergeCell ref="D778:E778"/>
    <mergeCell ref="F778:I778"/>
    <mergeCell ref="J778:M778"/>
    <mergeCell ref="D779:E779"/>
    <mergeCell ref="F779:H779"/>
    <mergeCell ref="I779:K779"/>
    <mergeCell ref="L779:M779"/>
    <mergeCell ref="D780:E780"/>
    <mergeCell ref="F780:H780"/>
    <mergeCell ref="I780:K780"/>
    <mergeCell ref="L780:M780"/>
    <mergeCell ref="D781:M781"/>
    <mergeCell ref="C782:G782"/>
    <mergeCell ref="H782:J782"/>
    <mergeCell ref="K782:M782"/>
    <mergeCell ref="C783:G783"/>
    <mergeCell ref="H783:J783"/>
    <mergeCell ref="K783:M783"/>
    <mergeCell ref="C784:M784"/>
    <mergeCell ref="C785:M785"/>
    <mergeCell ref="C786:D786"/>
    <mergeCell ref="E786:G786"/>
    <mergeCell ref="H786:K786"/>
    <mergeCell ref="L786:M786"/>
    <mergeCell ref="E787:G787"/>
    <mergeCell ref="H787:K787"/>
    <mergeCell ref="L787:M787"/>
    <mergeCell ref="E788:G788"/>
    <mergeCell ref="H788:K788"/>
    <mergeCell ref="L788:M788"/>
    <mergeCell ref="E789:G789"/>
    <mergeCell ref="H789:K789"/>
    <mergeCell ref="L789:M789"/>
    <mergeCell ref="E790:G790"/>
    <mergeCell ref="H790:K790"/>
    <mergeCell ref="L790:M790"/>
    <mergeCell ref="E791:G791"/>
    <mergeCell ref="H791:K791"/>
    <mergeCell ref="L791:M791"/>
    <mergeCell ref="E792:G792"/>
    <mergeCell ref="H792:K792"/>
    <mergeCell ref="L792:M792"/>
    <mergeCell ref="E793:G793"/>
    <mergeCell ref="H793:K793"/>
    <mergeCell ref="L793:M793"/>
    <mergeCell ref="H794:K794"/>
    <mergeCell ref="L794:M794"/>
    <mergeCell ref="H795:K795"/>
    <mergeCell ref="L795:M795"/>
    <mergeCell ref="E796:G796"/>
    <mergeCell ref="H796:K796"/>
    <mergeCell ref="L796:M796"/>
    <mergeCell ref="A797:M797"/>
    <mergeCell ref="A798:M798"/>
    <mergeCell ref="A799:D799"/>
    <mergeCell ref="I799:L799"/>
    <mergeCell ref="B800:C800"/>
    <mergeCell ref="D800:M800"/>
    <mergeCell ref="B801:C801"/>
    <mergeCell ref="D801:M801"/>
    <mergeCell ref="B802:C802"/>
    <mergeCell ref="D802:F802"/>
    <mergeCell ref="G802:I802"/>
    <mergeCell ref="J802:M802"/>
    <mergeCell ref="B803:C803"/>
    <mergeCell ref="D803:F803"/>
    <mergeCell ref="G803:I803"/>
    <mergeCell ref="J803:M803"/>
    <mergeCell ref="B804:C804"/>
    <mergeCell ref="D804:F804"/>
    <mergeCell ref="G804:I804"/>
    <mergeCell ref="J804:M804"/>
    <mergeCell ref="B805:C805"/>
    <mergeCell ref="D805:M805"/>
    <mergeCell ref="B806:C806"/>
    <mergeCell ref="D806:M806"/>
    <mergeCell ref="B807:C807"/>
    <mergeCell ref="D807:M807"/>
    <mergeCell ref="D808:E808"/>
    <mergeCell ref="F808:I808"/>
    <mergeCell ref="J808:M808"/>
    <mergeCell ref="D809:E809"/>
    <mergeCell ref="F809:I809"/>
    <mergeCell ref="J809:M809"/>
    <mergeCell ref="D810:E810"/>
    <mergeCell ref="F810:I810"/>
    <mergeCell ref="J810:M810"/>
    <mergeCell ref="D811:E811"/>
    <mergeCell ref="F811:I811"/>
    <mergeCell ref="J811:M811"/>
    <mergeCell ref="D812:E812"/>
    <mergeCell ref="F812:I812"/>
    <mergeCell ref="J812:M812"/>
    <mergeCell ref="D813:E813"/>
    <mergeCell ref="F813:I813"/>
    <mergeCell ref="J813:M813"/>
    <mergeCell ref="D814:E814"/>
    <mergeCell ref="F814:H814"/>
    <mergeCell ref="I814:K814"/>
    <mergeCell ref="L814:M814"/>
    <mergeCell ref="D815:E815"/>
    <mergeCell ref="F815:H815"/>
    <mergeCell ref="I815:K815"/>
    <mergeCell ref="L815:M815"/>
    <mergeCell ref="D816:M816"/>
    <mergeCell ref="C817:G817"/>
    <mergeCell ref="H817:J817"/>
    <mergeCell ref="K817:M817"/>
    <mergeCell ref="C818:G818"/>
    <mergeCell ref="H818:J818"/>
    <mergeCell ref="K818:M818"/>
    <mergeCell ref="C819:M819"/>
    <mergeCell ref="C820:M820"/>
    <mergeCell ref="C821:D821"/>
    <mergeCell ref="E821:G821"/>
    <mergeCell ref="H821:K821"/>
    <mergeCell ref="L821:M821"/>
    <mergeCell ref="H822:K822"/>
    <mergeCell ref="L822:M822"/>
    <mergeCell ref="H823:K823"/>
    <mergeCell ref="L823:M823"/>
    <mergeCell ref="E824:G824"/>
    <mergeCell ref="H824:K824"/>
    <mergeCell ref="L824:M824"/>
    <mergeCell ref="E825:G825"/>
    <mergeCell ref="H825:K825"/>
    <mergeCell ref="L825:M825"/>
    <mergeCell ref="E826:G826"/>
    <mergeCell ref="H826:K826"/>
    <mergeCell ref="L826:M826"/>
    <mergeCell ref="E827:G827"/>
    <mergeCell ref="H827:K827"/>
    <mergeCell ref="L827:M827"/>
    <mergeCell ref="H828:K828"/>
    <mergeCell ref="L828:M828"/>
    <mergeCell ref="H829:K829"/>
    <mergeCell ref="L829:M829"/>
    <mergeCell ref="E830:G830"/>
    <mergeCell ref="H830:K830"/>
    <mergeCell ref="L830:M830"/>
    <mergeCell ref="H831:K831"/>
    <mergeCell ref="L831:M831"/>
    <mergeCell ref="H832:K832"/>
    <mergeCell ref="L832:M832"/>
    <mergeCell ref="H833:K833"/>
    <mergeCell ref="L833:M833"/>
    <mergeCell ref="H834:K834"/>
    <mergeCell ref="L834:M834"/>
    <mergeCell ref="A835:M835"/>
    <mergeCell ref="A836:M836"/>
    <mergeCell ref="A837:D837"/>
    <mergeCell ref="I837:L837"/>
    <mergeCell ref="B838:C838"/>
    <mergeCell ref="D838:M838"/>
    <mergeCell ref="B839:C839"/>
    <mergeCell ref="D839:M839"/>
    <mergeCell ref="B840:C840"/>
    <mergeCell ref="D840:F840"/>
    <mergeCell ref="G840:I840"/>
    <mergeCell ref="J840:M840"/>
    <mergeCell ref="B841:C841"/>
    <mergeCell ref="D841:F841"/>
    <mergeCell ref="G841:I841"/>
    <mergeCell ref="J841:M841"/>
    <mergeCell ref="B842:C842"/>
    <mergeCell ref="D842:F842"/>
    <mergeCell ref="G842:I842"/>
    <mergeCell ref="J842:M842"/>
    <mergeCell ref="B843:C843"/>
    <mergeCell ref="D843:M843"/>
    <mergeCell ref="B844:C844"/>
    <mergeCell ref="D844:M844"/>
    <mergeCell ref="B845:C845"/>
    <mergeCell ref="D845:M845"/>
    <mergeCell ref="D846:E846"/>
    <mergeCell ref="F846:I846"/>
    <mergeCell ref="J846:M846"/>
    <mergeCell ref="D847:E847"/>
    <mergeCell ref="F847:I847"/>
    <mergeCell ref="J847:M847"/>
    <mergeCell ref="D848:E848"/>
    <mergeCell ref="F848:I848"/>
    <mergeCell ref="J848:M848"/>
    <mergeCell ref="D849:E849"/>
    <mergeCell ref="F849:I849"/>
    <mergeCell ref="J849:M849"/>
    <mergeCell ref="D850:E850"/>
    <mergeCell ref="F850:I850"/>
    <mergeCell ref="J850:M850"/>
    <mergeCell ref="D851:E851"/>
    <mergeCell ref="F851:I851"/>
    <mergeCell ref="J851:M851"/>
    <mergeCell ref="D852:E852"/>
    <mergeCell ref="F852:H852"/>
    <mergeCell ref="I852:K852"/>
    <mergeCell ref="L852:M852"/>
    <mergeCell ref="D853:E853"/>
    <mergeCell ref="F853:H853"/>
    <mergeCell ref="I853:K853"/>
    <mergeCell ref="L853:M853"/>
    <mergeCell ref="D854:M854"/>
    <mergeCell ref="C855:G855"/>
    <mergeCell ref="H855:J855"/>
    <mergeCell ref="K855:M855"/>
    <mergeCell ref="C856:G856"/>
    <mergeCell ref="H856:J856"/>
    <mergeCell ref="K856:M856"/>
    <mergeCell ref="C857:M857"/>
    <mergeCell ref="C858:M858"/>
    <mergeCell ref="C859:D859"/>
    <mergeCell ref="E859:G859"/>
    <mergeCell ref="H859:K859"/>
    <mergeCell ref="L859:M859"/>
    <mergeCell ref="H860:K860"/>
    <mergeCell ref="L860:M860"/>
    <mergeCell ref="H861:K861"/>
    <mergeCell ref="L861:M861"/>
    <mergeCell ref="E862:G862"/>
    <mergeCell ref="H862:K862"/>
    <mergeCell ref="L862:M862"/>
    <mergeCell ref="E863:G863"/>
    <mergeCell ref="H863:K863"/>
    <mergeCell ref="L863:M863"/>
    <mergeCell ref="E864:G864"/>
    <mergeCell ref="H864:K864"/>
    <mergeCell ref="L864:M864"/>
    <mergeCell ref="E865:G865"/>
    <mergeCell ref="H865:K865"/>
    <mergeCell ref="L865:M865"/>
    <mergeCell ref="E866:G866"/>
    <mergeCell ref="H866:K866"/>
    <mergeCell ref="L866:M866"/>
    <mergeCell ref="E867:G867"/>
    <mergeCell ref="H867:K867"/>
    <mergeCell ref="L867:M867"/>
    <mergeCell ref="H868:K868"/>
    <mergeCell ref="L868:M868"/>
    <mergeCell ref="H869:K869"/>
    <mergeCell ref="L869:M869"/>
    <mergeCell ref="H870:K870"/>
    <mergeCell ref="L870:M870"/>
    <mergeCell ref="H871:K871"/>
    <mergeCell ref="L871:M871"/>
    <mergeCell ref="A872:M872"/>
    <mergeCell ref="A873:M873"/>
    <mergeCell ref="A874:D874"/>
    <mergeCell ref="I874:L874"/>
    <mergeCell ref="B875:C875"/>
    <mergeCell ref="D875:M875"/>
    <mergeCell ref="B876:C876"/>
    <mergeCell ref="D876:M876"/>
    <mergeCell ref="B877:C877"/>
    <mergeCell ref="D877:F877"/>
    <mergeCell ref="G877:I877"/>
    <mergeCell ref="J877:M877"/>
    <mergeCell ref="B878:C878"/>
    <mergeCell ref="D878:F878"/>
    <mergeCell ref="G878:I878"/>
    <mergeCell ref="J878:M878"/>
    <mergeCell ref="B879:C879"/>
    <mergeCell ref="D879:F879"/>
    <mergeCell ref="G879:I879"/>
    <mergeCell ref="J879:M879"/>
    <mergeCell ref="B880:C880"/>
    <mergeCell ref="D880:M880"/>
    <mergeCell ref="B881:C881"/>
    <mergeCell ref="D881:M881"/>
    <mergeCell ref="B882:C882"/>
    <mergeCell ref="D882:M882"/>
    <mergeCell ref="D883:E883"/>
    <mergeCell ref="F883:I883"/>
    <mergeCell ref="J883:M883"/>
    <mergeCell ref="D884:E884"/>
    <mergeCell ref="F884:I884"/>
    <mergeCell ref="J884:M884"/>
    <mergeCell ref="D885:E885"/>
    <mergeCell ref="F885:I885"/>
    <mergeCell ref="J885:M885"/>
    <mergeCell ref="D886:E886"/>
    <mergeCell ref="F886:I886"/>
    <mergeCell ref="J886:M886"/>
    <mergeCell ref="D887:E887"/>
    <mergeCell ref="F887:I887"/>
    <mergeCell ref="J887:M887"/>
    <mergeCell ref="D888:E888"/>
    <mergeCell ref="F888:I888"/>
    <mergeCell ref="J888:M888"/>
    <mergeCell ref="D889:E889"/>
    <mergeCell ref="F889:H889"/>
    <mergeCell ref="I889:K889"/>
    <mergeCell ref="L889:M889"/>
    <mergeCell ref="D890:E890"/>
    <mergeCell ref="F890:H890"/>
    <mergeCell ref="I890:K890"/>
    <mergeCell ref="L890:M890"/>
    <mergeCell ref="D891:M891"/>
    <mergeCell ref="C892:G892"/>
    <mergeCell ref="H892:J892"/>
    <mergeCell ref="K892:M892"/>
    <mergeCell ref="C893:G893"/>
    <mergeCell ref="H893:J893"/>
    <mergeCell ref="K893:M893"/>
    <mergeCell ref="C894:M894"/>
    <mergeCell ref="C895:M895"/>
    <mergeCell ref="C896:D896"/>
    <mergeCell ref="E896:G896"/>
    <mergeCell ref="H896:K896"/>
    <mergeCell ref="L896:M896"/>
    <mergeCell ref="H897:K897"/>
    <mergeCell ref="L897:M897"/>
    <mergeCell ref="H898:K898"/>
    <mergeCell ref="L898:M898"/>
    <mergeCell ref="E899:G899"/>
    <mergeCell ref="H899:K899"/>
    <mergeCell ref="L899:M899"/>
    <mergeCell ref="E900:G900"/>
    <mergeCell ref="H900:K900"/>
    <mergeCell ref="L900:M900"/>
    <mergeCell ref="E901:G901"/>
    <mergeCell ref="H901:K901"/>
    <mergeCell ref="L901:M901"/>
    <mergeCell ref="E902:G902"/>
    <mergeCell ref="H902:K902"/>
    <mergeCell ref="L902:M902"/>
    <mergeCell ref="E903:G903"/>
    <mergeCell ref="H903:K903"/>
    <mergeCell ref="L903:M903"/>
    <mergeCell ref="E904:G904"/>
    <mergeCell ref="H904:K904"/>
    <mergeCell ref="L904:M904"/>
    <mergeCell ref="H905:K905"/>
    <mergeCell ref="L905:M905"/>
    <mergeCell ref="H906:K906"/>
    <mergeCell ref="L906:M906"/>
    <mergeCell ref="H907:K907"/>
    <mergeCell ref="L907:M907"/>
    <mergeCell ref="H908:K908"/>
    <mergeCell ref="L908:M908"/>
    <mergeCell ref="A909:M909"/>
    <mergeCell ref="A910:M910"/>
    <mergeCell ref="A911:D911"/>
    <mergeCell ref="I911:L911"/>
    <mergeCell ref="B912:C912"/>
    <mergeCell ref="D912:M912"/>
    <mergeCell ref="B913:C913"/>
    <mergeCell ref="D913:M913"/>
    <mergeCell ref="B914:C914"/>
    <mergeCell ref="D914:F914"/>
    <mergeCell ref="G914:I914"/>
    <mergeCell ref="J914:M914"/>
    <mergeCell ref="B915:C915"/>
    <mergeCell ref="D915:F915"/>
    <mergeCell ref="G915:I915"/>
    <mergeCell ref="J915:M915"/>
    <mergeCell ref="B916:C916"/>
    <mergeCell ref="D916:F916"/>
    <mergeCell ref="G916:I916"/>
    <mergeCell ref="J916:M916"/>
    <mergeCell ref="B917:C917"/>
    <mergeCell ref="D917:M917"/>
    <mergeCell ref="B918:C918"/>
    <mergeCell ref="D918:M918"/>
    <mergeCell ref="B919:C919"/>
    <mergeCell ref="D919:M919"/>
    <mergeCell ref="D920:E920"/>
    <mergeCell ref="F920:I920"/>
    <mergeCell ref="J920:M920"/>
    <mergeCell ref="D921:E921"/>
    <mergeCell ref="F921:I921"/>
    <mergeCell ref="J921:M921"/>
    <mergeCell ref="D922:E922"/>
    <mergeCell ref="F922:I922"/>
    <mergeCell ref="J922:M922"/>
    <mergeCell ref="D923:E923"/>
    <mergeCell ref="F923:I923"/>
    <mergeCell ref="J923:M923"/>
    <mergeCell ref="D924:E924"/>
    <mergeCell ref="F924:I924"/>
    <mergeCell ref="J924:M924"/>
    <mergeCell ref="D925:E925"/>
    <mergeCell ref="F925:I925"/>
    <mergeCell ref="J925:M925"/>
    <mergeCell ref="D926:E926"/>
    <mergeCell ref="F926:H926"/>
    <mergeCell ref="I926:K926"/>
    <mergeCell ref="L926:M926"/>
    <mergeCell ref="D927:E927"/>
    <mergeCell ref="F927:H927"/>
    <mergeCell ref="I927:K927"/>
    <mergeCell ref="L927:M927"/>
    <mergeCell ref="D928:M928"/>
    <mergeCell ref="C929:G929"/>
    <mergeCell ref="H929:J929"/>
    <mergeCell ref="K929:M929"/>
    <mergeCell ref="C930:G930"/>
    <mergeCell ref="H930:J930"/>
    <mergeCell ref="K930:M930"/>
    <mergeCell ref="C931:M931"/>
    <mergeCell ref="C932:M932"/>
    <mergeCell ref="C933:D933"/>
    <mergeCell ref="E933:G933"/>
    <mergeCell ref="H933:K933"/>
    <mergeCell ref="L933:M933"/>
    <mergeCell ref="H934:K934"/>
    <mergeCell ref="L934:M934"/>
    <mergeCell ref="H935:K935"/>
    <mergeCell ref="L935:M935"/>
    <mergeCell ref="E936:G936"/>
    <mergeCell ref="H936:K936"/>
    <mergeCell ref="L936:M936"/>
    <mergeCell ref="E937:G937"/>
    <mergeCell ref="H937:K937"/>
    <mergeCell ref="L937:M937"/>
    <mergeCell ref="E938:G938"/>
    <mergeCell ref="H938:K938"/>
    <mergeCell ref="L938:M938"/>
    <mergeCell ref="E939:G939"/>
    <mergeCell ref="H939:K939"/>
    <mergeCell ref="L939:M939"/>
    <mergeCell ref="E940:G940"/>
    <mergeCell ref="H940:K940"/>
    <mergeCell ref="L940:M940"/>
    <mergeCell ref="E941:G941"/>
    <mergeCell ref="H941:K941"/>
    <mergeCell ref="L941:M941"/>
    <mergeCell ref="E942:G942"/>
    <mergeCell ref="H942:K942"/>
    <mergeCell ref="L942:M942"/>
    <mergeCell ref="H943:K943"/>
    <mergeCell ref="L943:M943"/>
    <mergeCell ref="H944:K944"/>
    <mergeCell ref="L944:M944"/>
    <mergeCell ref="A945:M945"/>
    <mergeCell ref="A946:M946"/>
    <mergeCell ref="A947:D947"/>
    <mergeCell ref="I947:L947"/>
    <mergeCell ref="B948:C948"/>
    <mergeCell ref="D948:M948"/>
    <mergeCell ref="B949:C949"/>
    <mergeCell ref="D949:M949"/>
    <mergeCell ref="B950:C950"/>
    <mergeCell ref="D950:F950"/>
    <mergeCell ref="G950:I950"/>
    <mergeCell ref="J950:M950"/>
    <mergeCell ref="B951:C951"/>
    <mergeCell ref="D951:F951"/>
    <mergeCell ref="G951:I951"/>
    <mergeCell ref="J951:M951"/>
    <mergeCell ref="B952:C952"/>
    <mergeCell ref="D952:F952"/>
    <mergeCell ref="G952:I952"/>
    <mergeCell ref="J952:M952"/>
    <mergeCell ref="B953:C953"/>
    <mergeCell ref="D953:M953"/>
    <mergeCell ref="B954:C954"/>
    <mergeCell ref="D954:M954"/>
    <mergeCell ref="B955:C955"/>
    <mergeCell ref="D955:M955"/>
    <mergeCell ref="D956:E956"/>
    <mergeCell ref="F956:I956"/>
    <mergeCell ref="J956:M956"/>
    <mergeCell ref="D957:E957"/>
    <mergeCell ref="F957:I957"/>
    <mergeCell ref="J957:M957"/>
    <mergeCell ref="D958:E958"/>
    <mergeCell ref="F958:I958"/>
    <mergeCell ref="J958:M958"/>
    <mergeCell ref="D959:E959"/>
    <mergeCell ref="F959:I959"/>
    <mergeCell ref="J959:M959"/>
    <mergeCell ref="D960:E960"/>
    <mergeCell ref="F960:I960"/>
    <mergeCell ref="J960:M960"/>
    <mergeCell ref="D961:E961"/>
    <mergeCell ref="F961:I961"/>
    <mergeCell ref="J961:M961"/>
    <mergeCell ref="D962:E962"/>
    <mergeCell ref="F962:H962"/>
    <mergeCell ref="I962:K962"/>
    <mergeCell ref="L962:M962"/>
    <mergeCell ref="D963:E963"/>
    <mergeCell ref="F963:H963"/>
    <mergeCell ref="I963:K963"/>
    <mergeCell ref="L963:M963"/>
    <mergeCell ref="D964:M964"/>
    <mergeCell ref="C965:G965"/>
    <mergeCell ref="H965:J965"/>
    <mergeCell ref="K965:M965"/>
    <mergeCell ref="C966:G966"/>
    <mergeCell ref="H966:J966"/>
    <mergeCell ref="K966:M966"/>
    <mergeCell ref="C967:M967"/>
    <mergeCell ref="C968:M968"/>
    <mergeCell ref="C969:D969"/>
    <mergeCell ref="E969:G969"/>
    <mergeCell ref="H969:K969"/>
    <mergeCell ref="L969:M969"/>
    <mergeCell ref="H970:K970"/>
    <mergeCell ref="L970:M970"/>
    <mergeCell ref="H971:K971"/>
    <mergeCell ref="L971:M971"/>
    <mergeCell ref="E972:G972"/>
    <mergeCell ref="H972:K972"/>
    <mergeCell ref="L972:M972"/>
    <mergeCell ref="E973:G973"/>
    <mergeCell ref="H973:K973"/>
    <mergeCell ref="L973:M973"/>
    <mergeCell ref="E974:G974"/>
    <mergeCell ref="H974:K974"/>
    <mergeCell ref="L974:M974"/>
    <mergeCell ref="E975:G975"/>
    <mergeCell ref="H975:K975"/>
    <mergeCell ref="L975:M975"/>
    <mergeCell ref="E976:G976"/>
    <mergeCell ref="H976:K976"/>
    <mergeCell ref="L976:M976"/>
    <mergeCell ref="E977:G977"/>
    <mergeCell ref="H977:K977"/>
    <mergeCell ref="L977:M977"/>
    <mergeCell ref="E978:G978"/>
    <mergeCell ref="H978:K978"/>
    <mergeCell ref="L978:M978"/>
    <mergeCell ref="H979:K979"/>
    <mergeCell ref="L979:M979"/>
    <mergeCell ref="H980:K980"/>
    <mergeCell ref="L980:M980"/>
    <mergeCell ref="A981:M981"/>
    <mergeCell ref="A982:M982"/>
    <mergeCell ref="A983:D983"/>
    <mergeCell ref="I983:L983"/>
    <mergeCell ref="B984:C984"/>
    <mergeCell ref="D984:M984"/>
    <mergeCell ref="B985:C985"/>
    <mergeCell ref="D985:M985"/>
    <mergeCell ref="B986:C986"/>
    <mergeCell ref="D986:F986"/>
    <mergeCell ref="G986:I986"/>
    <mergeCell ref="J986:M986"/>
    <mergeCell ref="B987:C987"/>
    <mergeCell ref="D987:F987"/>
    <mergeCell ref="G987:I987"/>
    <mergeCell ref="J987:M987"/>
    <mergeCell ref="B988:C988"/>
    <mergeCell ref="D988:F988"/>
    <mergeCell ref="G988:I988"/>
    <mergeCell ref="J988:M988"/>
    <mergeCell ref="B989:C989"/>
    <mergeCell ref="D989:M989"/>
    <mergeCell ref="B990:C990"/>
    <mergeCell ref="D990:M990"/>
    <mergeCell ref="B991:C991"/>
    <mergeCell ref="D991:M991"/>
    <mergeCell ref="D992:E992"/>
    <mergeCell ref="F992:I992"/>
    <mergeCell ref="J992:M992"/>
    <mergeCell ref="D993:E993"/>
    <mergeCell ref="F993:I993"/>
    <mergeCell ref="J993:M993"/>
    <mergeCell ref="D994:E994"/>
    <mergeCell ref="F994:I994"/>
    <mergeCell ref="J994:M994"/>
    <mergeCell ref="D995:E995"/>
    <mergeCell ref="F995:I995"/>
    <mergeCell ref="J995:M995"/>
    <mergeCell ref="D996:E996"/>
    <mergeCell ref="F996:I996"/>
    <mergeCell ref="J996:M996"/>
    <mergeCell ref="D997:E997"/>
    <mergeCell ref="F997:I997"/>
    <mergeCell ref="J997:M997"/>
    <mergeCell ref="D998:E998"/>
    <mergeCell ref="F998:H998"/>
    <mergeCell ref="I998:K998"/>
    <mergeCell ref="L998:M998"/>
    <mergeCell ref="D999:E999"/>
    <mergeCell ref="F999:H999"/>
    <mergeCell ref="I999:K999"/>
    <mergeCell ref="L999:M999"/>
    <mergeCell ref="D1000:M1000"/>
    <mergeCell ref="C1001:G1001"/>
    <mergeCell ref="H1001:J1001"/>
    <mergeCell ref="K1001:M1001"/>
    <mergeCell ref="C1002:G1002"/>
    <mergeCell ref="H1002:J1002"/>
    <mergeCell ref="K1002:M1002"/>
    <mergeCell ref="C1003:M1003"/>
    <mergeCell ref="C1004:M1004"/>
    <mergeCell ref="C1005:D1005"/>
    <mergeCell ref="E1005:G1005"/>
    <mergeCell ref="H1005:K1005"/>
    <mergeCell ref="L1005:M1005"/>
    <mergeCell ref="H1006:K1006"/>
    <mergeCell ref="L1006:M1006"/>
    <mergeCell ref="H1007:K1007"/>
    <mergeCell ref="L1007:M1007"/>
    <mergeCell ref="E1008:G1008"/>
    <mergeCell ref="H1008:K1008"/>
    <mergeCell ref="L1008:M1008"/>
    <mergeCell ref="E1009:G1009"/>
    <mergeCell ref="H1009:K1009"/>
    <mergeCell ref="L1009:M1009"/>
    <mergeCell ref="E1010:G1010"/>
    <mergeCell ref="H1010:K1010"/>
    <mergeCell ref="L1010:M1010"/>
    <mergeCell ref="E1011:G1011"/>
    <mergeCell ref="H1011:K1011"/>
    <mergeCell ref="L1011:M1011"/>
    <mergeCell ref="E1012:G1012"/>
    <mergeCell ref="H1012:K1012"/>
    <mergeCell ref="L1012:M1012"/>
    <mergeCell ref="E1013:G1013"/>
    <mergeCell ref="H1013:K1013"/>
    <mergeCell ref="L1013:M1013"/>
    <mergeCell ref="E1014:G1014"/>
    <mergeCell ref="H1014:K1014"/>
    <mergeCell ref="L1014:M1014"/>
    <mergeCell ref="H1015:K1015"/>
    <mergeCell ref="L1015:M1015"/>
    <mergeCell ref="H1016:K1016"/>
    <mergeCell ref="L1016:M1016"/>
    <mergeCell ref="A1017:M1017"/>
    <mergeCell ref="A1018:M1018"/>
    <mergeCell ref="A1019:D1019"/>
    <mergeCell ref="I1019:L1019"/>
    <mergeCell ref="B1020:C1020"/>
    <mergeCell ref="D1020:M1020"/>
    <mergeCell ref="B1021:C1021"/>
    <mergeCell ref="D1021:M1021"/>
    <mergeCell ref="B1022:C1022"/>
    <mergeCell ref="D1022:F1022"/>
    <mergeCell ref="G1022:I1022"/>
    <mergeCell ref="J1022:M1022"/>
    <mergeCell ref="B1023:C1023"/>
    <mergeCell ref="D1023:F1023"/>
    <mergeCell ref="G1023:I1023"/>
    <mergeCell ref="J1023:M1023"/>
    <mergeCell ref="B1024:C1024"/>
    <mergeCell ref="D1024:F1024"/>
    <mergeCell ref="G1024:I1024"/>
    <mergeCell ref="J1024:M1024"/>
    <mergeCell ref="B1025:C1025"/>
    <mergeCell ref="D1025:M1025"/>
    <mergeCell ref="B1026:C1026"/>
    <mergeCell ref="D1026:M1026"/>
    <mergeCell ref="B1027:C1027"/>
    <mergeCell ref="D1027:M1027"/>
    <mergeCell ref="D1028:E1028"/>
    <mergeCell ref="F1028:I1028"/>
    <mergeCell ref="J1028:M1028"/>
    <mergeCell ref="D1029:E1029"/>
    <mergeCell ref="F1029:I1029"/>
    <mergeCell ref="J1029:M1029"/>
    <mergeCell ref="D1030:E1030"/>
    <mergeCell ref="F1030:I1030"/>
    <mergeCell ref="J1030:M1030"/>
    <mergeCell ref="D1031:E1031"/>
    <mergeCell ref="F1031:I1031"/>
    <mergeCell ref="J1031:M1031"/>
    <mergeCell ref="D1032:E1032"/>
    <mergeCell ref="F1032:I1032"/>
    <mergeCell ref="J1032:M1032"/>
    <mergeCell ref="D1033:E1033"/>
    <mergeCell ref="F1033:I1033"/>
    <mergeCell ref="J1033:M1033"/>
    <mergeCell ref="D1034:E1034"/>
    <mergeCell ref="F1034:H1034"/>
    <mergeCell ref="I1034:K1034"/>
    <mergeCell ref="L1034:M1034"/>
    <mergeCell ref="D1035:E1035"/>
    <mergeCell ref="F1035:H1035"/>
    <mergeCell ref="I1035:K1035"/>
    <mergeCell ref="L1035:M1035"/>
    <mergeCell ref="D1036:M1036"/>
    <mergeCell ref="C1037:G1037"/>
    <mergeCell ref="H1037:J1037"/>
    <mergeCell ref="K1037:M1037"/>
    <mergeCell ref="C1038:G1038"/>
    <mergeCell ref="H1038:J1038"/>
    <mergeCell ref="K1038:M1038"/>
    <mergeCell ref="C1039:M1039"/>
    <mergeCell ref="C1040:M1040"/>
    <mergeCell ref="C1041:D1041"/>
    <mergeCell ref="E1041:G1041"/>
    <mergeCell ref="H1041:K1041"/>
    <mergeCell ref="L1041:M1041"/>
    <mergeCell ref="H1042:K1042"/>
    <mergeCell ref="L1042:M1042"/>
    <mergeCell ref="H1043:K1043"/>
    <mergeCell ref="L1043:M1043"/>
    <mergeCell ref="E1044:G1044"/>
    <mergeCell ref="H1044:K1044"/>
    <mergeCell ref="L1044:M1044"/>
    <mergeCell ref="E1045:G1045"/>
    <mergeCell ref="H1045:K1045"/>
    <mergeCell ref="L1045:M1045"/>
    <mergeCell ref="E1046:G1046"/>
    <mergeCell ref="H1046:K1046"/>
    <mergeCell ref="L1046:M1046"/>
    <mergeCell ref="E1047:G1047"/>
    <mergeCell ref="H1047:K1047"/>
    <mergeCell ref="L1047:M1047"/>
    <mergeCell ref="E1048:G1048"/>
    <mergeCell ref="H1048:K1048"/>
    <mergeCell ref="L1048:M1048"/>
    <mergeCell ref="E1049:G1049"/>
    <mergeCell ref="H1049:K1049"/>
    <mergeCell ref="L1049:M1049"/>
    <mergeCell ref="H1050:K1050"/>
    <mergeCell ref="L1050:M1050"/>
    <mergeCell ref="H1051:K1051"/>
    <mergeCell ref="L1051:M1051"/>
    <mergeCell ref="H1052:K1052"/>
    <mergeCell ref="L1052:M1052"/>
    <mergeCell ref="H1053:K1053"/>
    <mergeCell ref="L1053:M1053"/>
    <mergeCell ref="A1054:M1054"/>
    <mergeCell ref="A1055:M1055"/>
    <mergeCell ref="A1056:D1056"/>
    <mergeCell ref="I1056:L1056"/>
    <mergeCell ref="B1057:C1057"/>
    <mergeCell ref="D1057:M1057"/>
    <mergeCell ref="B1058:C1058"/>
    <mergeCell ref="D1058:M1058"/>
    <mergeCell ref="B1059:C1059"/>
    <mergeCell ref="D1059:F1059"/>
    <mergeCell ref="G1059:I1059"/>
    <mergeCell ref="J1059:M1059"/>
    <mergeCell ref="B1060:C1060"/>
    <mergeCell ref="D1060:F1060"/>
    <mergeCell ref="G1060:I1060"/>
    <mergeCell ref="J1060:M1060"/>
    <mergeCell ref="B1061:C1061"/>
    <mergeCell ref="D1061:F1061"/>
    <mergeCell ref="G1061:I1061"/>
    <mergeCell ref="J1061:M1061"/>
    <mergeCell ref="B1062:C1062"/>
    <mergeCell ref="D1062:M1062"/>
    <mergeCell ref="B1063:C1063"/>
    <mergeCell ref="D1063:M1063"/>
    <mergeCell ref="B1064:C1064"/>
    <mergeCell ref="D1064:M1064"/>
    <mergeCell ref="D1065:E1065"/>
    <mergeCell ref="F1065:I1065"/>
    <mergeCell ref="J1065:M1065"/>
    <mergeCell ref="D1066:E1066"/>
    <mergeCell ref="F1066:I1066"/>
    <mergeCell ref="J1066:M1066"/>
    <mergeCell ref="D1067:E1067"/>
    <mergeCell ref="F1067:I1067"/>
    <mergeCell ref="J1067:M1067"/>
    <mergeCell ref="D1068:E1068"/>
    <mergeCell ref="F1068:I1068"/>
    <mergeCell ref="J1068:M1068"/>
    <mergeCell ref="D1069:E1069"/>
    <mergeCell ref="F1069:I1069"/>
    <mergeCell ref="J1069:M1069"/>
    <mergeCell ref="D1070:E1070"/>
    <mergeCell ref="F1070:I1070"/>
    <mergeCell ref="J1070:M1070"/>
    <mergeCell ref="D1071:E1071"/>
    <mergeCell ref="F1071:H1071"/>
    <mergeCell ref="I1071:K1071"/>
    <mergeCell ref="L1071:M1071"/>
    <mergeCell ref="D1072:E1072"/>
    <mergeCell ref="F1072:H1072"/>
    <mergeCell ref="I1072:K1072"/>
    <mergeCell ref="L1072:M1072"/>
    <mergeCell ref="D1073:M1073"/>
    <mergeCell ref="C1074:G1074"/>
    <mergeCell ref="H1074:J1074"/>
    <mergeCell ref="K1074:M1074"/>
    <mergeCell ref="C1075:G1075"/>
    <mergeCell ref="H1075:J1075"/>
    <mergeCell ref="K1075:M1075"/>
    <mergeCell ref="C1076:M1076"/>
    <mergeCell ref="C1077:M1077"/>
    <mergeCell ref="C1078:D1078"/>
    <mergeCell ref="E1078:G1078"/>
    <mergeCell ref="H1078:K1078"/>
    <mergeCell ref="L1078:M1078"/>
    <mergeCell ref="E1079:G1079"/>
    <mergeCell ref="H1079:K1079"/>
    <mergeCell ref="L1079:M1079"/>
    <mergeCell ref="E1080:G1080"/>
    <mergeCell ref="H1080:K1080"/>
    <mergeCell ref="L1080:M1080"/>
    <mergeCell ref="E1081:G1081"/>
    <mergeCell ref="H1081:K1081"/>
    <mergeCell ref="L1081:M1081"/>
    <mergeCell ref="E1082:G1082"/>
    <mergeCell ref="H1082:K1082"/>
    <mergeCell ref="L1082:M1082"/>
    <mergeCell ref="E1083:G1083"/>
    <mergeCell ref="H1083:K1083"/>
    <mergeCell ref="L1083:M1083"/>
    <mergeCell ref="E1084:G1084"/>
    <mergeCell ref="H1084:K1084"/>
    <mergeCell ref="L1084:M1084"/>
    <mergeCell ref="E1085:G1085"/>
    <mergeCell ref="H1085:K1085"/>
    <mergeCell ref="L1085:M1085"/>
    <mergeCell ref="H1086:K1086"/>
    <mergeCell ref="L1086:M1086"/>
    <mergeCell ref="H1087:K1087"/>
    <mergeCell ref="L1087:M1087"/>
    <mergeCell ref="E1088:G1088"/>
    <mergeCell ref="H1088:K1088"/>
    <mergeCell ref="L1088:M1088"/>
    <mergeCell ref="A1089:C1089"/>
    <mergeCell ref="D1089:M1089"/>
    <mergeCell ref="A1090:C1090"/>
    <mergeCell ref="D1090:M1090"/>
    <mergeCell ref="A1091:M1091"/>
    <mergeCell ref="A1092:M1092"/>
    <mergeCell ref="A1093:D1093"/>
    <mergeCell ref="I1093:L1093"/>
    <mergeCell ref="B1094:C1094"/>
    <mergeCell ref="D1094:M1094"/>
    <mergeCell ref="B1095:C1095"/>
    <mergeCell ref="D1095:M1095"/>
    <mergeCell ref="B1096:C1096"/>
    <mergeCell ref="D1096:F1096"/>
    <mergeCell ref="G1096:I1096"/>
    <mergeCell ref="J1096:M1096"/>
    <mergeCell ref="B1097:C1097"/>
    <mergeCell ref="D1097:F1097"/>
    <mergeCell ref="G1097:I1097"/>
    <mergeCell ref="J1097:M1097"/>
    <mergeCell ref="B1098:C1098"/>
    <mergeCell ref="D1098:F1098"/>
    <mergeCell ref="G1098:I1098"/>
    <mergeCell ref="J1098:M1098"/>
    <mergeCell ref="B1099:C1099"/>
    <mergeCell ref="D1099:M1099"/>
    <mergeCell ref="B1100:C1100"/>
    <mergeCell ref="D1100:M1100"/>
    <mergeCell ref="B1101:C1101"/>
    <mergeCell ref="D1101:M1101"/>
    <mergeCell ref="D1102:E1102"/>
    <mergeCell ref="F1102:I1102"/>
    <mergeCell ref="J1102:M1102"/>
    <mergeCell ref="D1103:E1103"/>
    <mergeCell ref="F1103:I1103"/>
    <mergeCell ref="J1103:M1103"/>
    <mergeCell ref="D1104:E1104"/>
    <mergeCell ref="F1104:I1104"/>
    <mergeCell ref="J1104:M1104"/>
    <mergeCell ref="D1105:E1105"/>
    <mergeCell ref="F1105:I1105"/>
    <mergeCell ref="J1105:M1105"/>
    <mergeCell ref="D1106:E1106"/>
    <mergeCell ref="F1106:I1106"/>
    <mergeCell ref="J1106:M1106"/>
    <mergeCell ref="D1107:E1107"/>
    <mergeCell ref="F1107:I1107"/>
    <mergeCell ref="J1107:M1107"/>
    <mergeCell ref="D1108:E1108"/>
    <mergeCell ref="F1108:H1108"/>
    <mergeCell ref="I1108:K1108"/>
    <mergeCell ref="L1108:M1108"/>
    <mergeCell ref="D1109:E1109"/>
    <mergeCell ref="F1109:H1109"/>
    <mergeCell ref="I1109:K1109"/>
    <mergeCell ref="L1109:M1109"/>
    <mergeCell ref="D1110:M1110"/>
    <mergeCell ref="C1111:G1111"/>
    <mergeCell ref="H1111:J1111"/>
    <mergeCell ref="K1111:M1111"/>
    <mergeCell ref="C1112:G1112"/>
    <mergeCell ref="H1112:J1112"/>
    <mergeCell ref="K1112:M1112"/>
    <mergeCell ref="C1113:M1113"/>
    <mergeCell ref="C1114:M1114"/>
    <mergeCell ref="C1115:D1115"/>
    <mergeCell ref="E1115:G1115"/>
    <mergeCell ref="H1115:K1115"/>
    <mergeCell ref="L1115:M1115"/>
    <mergeCell ref="H1116:K1116"/>
    <mergeCell ref="L1116:M1116"/>
    <mergeCell ref="H1117:K1117"/>
    <mergeCell ref="L1117:M1117"/>
    <mergeCell ref="E1118:G1118"/>
    <mergeCell ref="H1118:K1118"/>
    <mergeCell ref="L1118:M1118"/>
    <mergeCell ref="E1119:G1119"/>
    <mergeCell ref="H1119:K1119"/>
    <mergeCell ref="L1119:M1119"/>
    <mergeCell ref="E1120:G1120"/>
    <mergeCell ref="H1120:K1120"/>
    <mergeCell ref="L1120:M1120"/>
    <mergeCell ref="E1121:G1121"/>
    <mergeCell ref="H1121:K1121"/>
    <mergeCell ref="L1121:M1121"/>
    <mergeCell ref="H1122:K1122"/>
    <mergeCell ref="L1122:M1122"/>
    <mergeCell ref="H1123:K1123"/>
    <mergeCell ref="L1123:M1123"/>
    <mergeCell ref="E1124:G1124"/>
    <mergeCell ref="H1124:K1124"/>
    <mergeCell ref="L1124:M1124"/>
    <mergeCell ref="H1125:K1125"/>
    <mergeCell ref="L1125:M1125"/>
    <mergeCell ref="H1126:K1126"/>
    <mergeCell ref="L1126:M1126"/>
    <mergeCell ref="H1127:K1127"/>
    <mergeCell ref="L1127:M1127"/>
    <mergeCell ref="H1128:K1128"/>
    <mergeCell ref="L1128:M1128"/>
    <mergeCell ref="A1129:M1129"/>
    <mergeCell ref="A1130:M1130"/>
    <mergeCell ref="A1131:D1131"/>
    <mergeCell ref="I1131:L1131"/>
    <mergeCell ref="B1132:C1132"/>
    <mergeCell ref="D1132:M1132"/>
    <mergeCell ref="B1133:C1133"/>
    <mergeCell ref="D1133:M1133"/>
    <mergeCell ref="B1134:C1134"/>
    <mergeCell ref="D1134:F1134"/>
    <mergeCell ref="G1134:I1134"/>
    <mergeCell ref="J1134:M1134"/>
    <mergeCell ref="B1135:C1135"/>
    <mergeCell ref="D1135:F1135"/>
    <mergeCell ref="G1135:I1135"/>
    <mergeCell ref="J1135:M1135"/>
    <mergeCell ref="B1136:C1136"/>
    <mergeCell ref="D1136:F1136"/>
    <mergeCell ref="G1136:I1136"/>
    <mergeCell ref="J1136:M1136"/>
    <mergeCell ref="B1137:C1137"/>
    <mergeCell ref="D1137:M1137"/>
    <mergeCell ref="B1138:C1138"/>
    <mergeCell ref="D1138:M1138"/>
    <mergeCell ref="B1139:C1139"/>
    <mergeCell ref="D1139:M1139"/>
    <mergeCell ref="D1140:E1140"/>
    <mergeCell ref="F1140:I1140"/>
    <mergeCell ref="J1140:M1140"/>
    <mergeCell ref="D1141:E1141"/>
    <mergeCell ref="F1141:I1141"/>
    <mergeCell ref="J1141:M1141"/>
    <mergeCell ref="D1142:E1142"/>
    <mergeCell ref="F1142:I1142"/>
    <mergeCell ref="J1142:M1142"/>
    <mergeCell ref="D1143:E1143"/>
    <mergeCell ref="F1143:I1143"/>
    <mergeCell ref="J1143:M1143"/>
    <mergeCell ref="D1144:E1144"/>
    <mergeCell ref="F1144:I1144"/>
    <mergeCell ref="J1144:M1144"/>
    <mergeCell ref="D1145:E1145"/>
    <mergeCell ref="F1145:I1145"/>
    <mergeCell ref="J1145:M1145"/>
    <mergeCell ref="D1146:E1146"/>
    <mergeCell ref="F1146:H1146"/>
    <mergeCell ref="I1146:K1146"/>
    <mergeCell ref="L1146:M1146"/>
    <mergeCell ref="D1147:E1147"/>
    <mergeCell ref="F1147:H1147"/>
    <mergeCell ref="I1147:K1147"/>
    <mergeCell ref="L1147:M1147"/>
    <mergeCell ref="D1148:M1148"/>
    <mergeCell ref="C1149:G1149"/>
    <mergeCell ref="H1149:J1149"/>
    <mergeCell ref="K1149:M1149"/>
    <mergeCell ref="C1150:G1150"/>
    <mergeCell ref="H1150:J1150"/>
    <mergeCell ref="K1150:M1150"/>
    <mergeCell ref="C1151:M1151"/>
    <mergeCell ref="C1152:M1152"/>
    <mergeCell ref="C1153:D1153"/>
    <mergeCell ref="E1153:G1153"/>
    <mergeCell ref="H1153:K1153"/>
    <mergeCell ref="L1153:M1153"/>
    <mergeCell ref="H1154:K1154"/>
    <mergeCell ref="L1154:M1154"/>
    <mergeCell ref="H1155:K1155"/>
    <mergeCell ref="L1155:M1155"/>
    <mergeCell ref="E1156:G1156"/>
    <mergeCell ref="H1156:K1156"/>
    <mergeCell ref="L1156:M1156"/>
    <mergeCell ref="E1157:G1157"/>
    <mergeCell ref="H1157:K1157"/>
    <mergeCell ref="L1157:M1157"/>
    <mergeCell ref="E1158:G1158"/>
    <mergeCell ref="H1158:K1158"/>
    <mergeCell ref="L1158:M1158"/>
    <mergeCell ref="E1159:G1159"/>
    <mergeCell ref="H1159:K1159"/>
    <mergeCell ref="L1159:M1159"/>
    <mergeCell ref="H1160:K1160"/>
    <mergeCell ref="L1160:M1160"/>
    <mergeCell ref="H1161:K1161"/>
    <mergeCell ref="L1161:M1161"/>
    <mergeCell ref="E1162:G1162"/>
    <mergeCell ref="H1162:K1162"/>
    <mergeCell ref="L1162:M1162"/>
    <mergeCell ref="H1163:K1163"/>
    <mergeCell ref="L1163:M1163"/>
    <mergeCell ref="H1164:K1164"/>
    <mergeCell ref="L1164:M1164"/>
    <mergeCell ref="H1165:K1165"/>
    <mergeCell ref="L1165:M1165"/>
    <mergeCell ref="H1166:K1166"/>
    <mergeCell ref="L1166:M1166"/>
    <mergeCell ref="A1168:M1168"/>
    <mergeCell ref="A1169:M1169"/>
    <mergeCell ref="A1170:D1170"/>
    <mergeCell ref="I1170:L1170"/>
    <mergeCell ref="B1171:C1171"/>
    <mergeCell ref="D1171:M1171"/>
    <mergeCell ref="B1172:C1172"/>
    <mergeCell ref="D1172:M1172"/>
    <mergeCell ref="B1173:C1173"/>
    <mergeCell ref="D1173:F1173"/>
    <mergeCell ref="G1173:I1173"/>
    <mergeCell ref="J1173:M1173"/>
    <mergeCell ref="B1174:C1174"/>
    <mergeCell ref="D1174:F1174"/>
    <mergeCell ref="G1174:I1174"/>
    <mergeCell ref="J1174:M1174"/>
    <mergeCell ref="B1175:C1175"/>
    <mergeCell ref="D1175:F1175"/>
    <mergeCell ref="G1175:I1175"/>
    <mergeCell ref="J1175:M1175"/>
    <mergeCell ref="B1176:C1176"/>
    <mergeCell ref="D1176:M1176"/>
    <mergeCell ref="B1177:C1177"/>
    <mergeCell ref="D1177:M1177"/>
    <mergeCell ref="B1178:C1178"/>
    <mergeCell ref="D1178:M1178"/>
    <mergeCell ref="D1179:E1179"/>
    <mergeCell ref="F1179:I1179"/>
    <mergeCell ref="J1179:M1179"/>
    <mergeCell ref="D1180:E1180"/>
    <mergeCell ref="F1180:I1180"/>
    <mergeCell ref="J1180:M1180"/>
    <mergeCell ref="D1181:E1181"/>
    <mergeCell ref="F1181:I1181"/>
    <mergeCell ref="J1181:M1181"/>
    <mergeCell ref="D1182:E1182"/>
    <mergeCell ref="F1182:I1182"/>
    <mergeCell ref="J1182:M1182"/>
    <mergeCell ref="D1183:E1183"/>
    <mergeCell ref="F1183:I1183"/>
    <mergeCell ref="J1183:M1183"/>
    <mergeCell ref="D1184:E1184"/>
    <mergeCell ref="F1184:I1184"/>
    <mergeCell ref="J1184:M1184"/>
    <mergeCell ref="D1185:E1185"/>
    <mergeCell ref="F1185:H1185"/>
    <mergeCell ref="I1185:K1185"/>
    <mergeCell ref="L1185:M1185"/>
    <mergeCell ref="D1186:E1186"/>
    <mergeCell ref="F1186:H1186"/>
    <mergeCell ref="I1186:K1186"/>
    <mergeCell ref="L1186:M1186"/>
    <mergeCell ref="D1187:M1187"/>
    <mergeCell ref="C1188:G1188"/>
    <mergeCell ref="H1188:J1188"/>
    <mergeCell ref="K1188:M1188"/>
    <mergeCell ref="C1189:G1189"/>
    <mergeCell ref="H1189:J1189"/>
    <mergeCell ref="K1189:M1189"/>
    <mergeCell ref="C1190:M1190"/>
    <mergeCell ref="C1191:M1191"/>
    <mergeCell ref="C1192:D1192"/>
    <mergeCell ref="E1192:G1192"/>
    <mergeCell ref="H1192:K1192"/>
    <mergeCell ref="L1192:M1192"/>
    <mergeCell ref="H1193:K1193"/>
    <mergeCell ref="L1193:M1193"/>
    <mergeCell ref="H1194:K1194"/>
    <mergeCell ref="L1194:M1194"/>
    <mergeCell ref="E1195:G1195"/>
    <mergeCell ref="H1195:K1195"/>
    <mergeCell ref="L1195:M1195"/>
    <mergeCell ref="E1196:G1196"/>
    <mergeCell ref="H1196:K1196"/>
    <mergeCell ref="L1196:M1196"/>
    <mergeCell ref="E1197:G1197"/>
    <mergeCell ref="H1197:K1197"/>
    <mergeCell ref="L1197:M1197"/>
    <mergeCell ref="E1198:G1198"/>
    <mergeCell ref="H1198:K1198"/>
    <mergeCell ref="L1198:M1198"/>
    <mergeCell ref="H1199:K1199"/>
    <mergeCell ref="L1199:M1199"/>
    <mergeCell ref="H1200:K1200"/>
    <mergeCell ref="L1200:M1200"/>
    <mergeCell ref="E1201:G1201"/>
    <mergeCell ref="H1201:K1201"/>
    <mergeCell ref="L1201:M1201"/>
    <mergeCell ref="H1202:K1202"/>
    <mergeCell ref="L1202:M1202"/>
    <mergeCell ref="H1203:K1203"/>
    <mergeCell ref="L1203:M1203"/>
    <mergeCell ref="H1204:K1204"/>
    <mergeCell ref="L1204:M1204"/>
    <mergeCell ref="H1205:K1205"/>
    <mergeCell ref="L1205:M1205"/>
    <mergeCell ref="A1206:M1206"/>
    <mergeCell ref="A1207:M1207"/>
    <mergeCell ref="A1208:D1208"/>
    <mergeCell ref="I1208:L1208"/>
    <mergeCell ref="B1209:C1209"/>
    <mergeCell ref="D1209:M1209"/>
    <mergeCell ref="B1210:C1210"/>
    <mergeCell ref="D1210:M1210"/>
    <mergeCell ref="B1211:C1211"/>
    <mergeCell ref="D1211:F1211"/>
    <mergeCell ref="G1211:I1211"/>
    <mergeCell ref="J1211:M1211"/>
    <mergeCell ref="B1212:C1212"/>
    <mergeCell ref="D1212:F1212"/>
    <mergeCell ref="G1212:I1212"/>
    <mergeCell ref="J1212:M1212"/>
    <mergeCell ref="B1213:C1213"/>
    <mergeCell ref="D1213:F1213"/>
    <mergeCell ref="G1213:I1213"/>
    <mergeCell ref="J1213:M1213"/>
    <mergeCell ref="B1214:C1214"/>
    <mergeCell ref="D1214:M1214"/>
    <mergeCell ref="B1215:C1215"/>
    <mergeCell ref="D1215:M1215"/>
    <mergeCell ref="B1216:C1216"/>
    <mergeCell ref="D1216:M1216"/>
    <mergeCell ref="D1217:E1217"/>
    <mergeCell ref="F1217:I1217"/>
    <mergeCell ref="J1217:M1217"/>
    <mergeCell ref="D1218:E1218"/>
    <mergeCell ref="F1218:I1218"/>
    <mergeCell ref="J1218:M1218"/>
    <mergeCell ref="D1219:E1219"/>
    <mergeCell ref="F1219:I1219"/>
    <mergeCell ref="J1219:M1219"/>
    <mergeCell ref="D1220:E1220"/>
    <mergeCell ref="F1220:I1220"/>
    <mergeCell ref="J1220:M1220"/>
    <mergeCell ref="D1221:E1221"/>
    <mergeCell ref="F1221:I1221"/>
    <mergeCell ref="J1221:M1221"/>
    <mergeCell ref="D1222:E1222"/>
    <mergeCell ref="F1222:I1222"/>
    <mergeCell ref="J1222:M1222"/>
    <mergeCell ref="D1223:E1223"/>
    <mergeCell ref="F1223:H1223"/>
    <mergeCell ref="I1223:K1223"/>
    <mergeCell ref="L1223:M1223"/>
    <mergeCell ref="D1224:E1224"/>
    <mergeCell ref="F1224:H1224"/>
    <mergeCell ref="I1224:K1224"/>
    <mergeCell ref="L1224:M1224"/>
    <mergeCell ref="D1225:M1225"/>
    <mergeCell ref="C1226:G1226"/>
    <mergeCell ref="H1226:J1226"/>
    <mergeCell ref="K1226:M1226"/>
    <mergeCell ref="C1227:G1227"/>
    <mergeCell ref="H1227:J1227"/>
    <mergeCell ref="K1227:M1227"/>
    <mergeCell ref="C1228:M1228"/>
    <mergeCell ref="C1229:M1229"/>
    <mergeCell ref="C1230:D1230"/>
    <mergeCell ref="E1230:G1230"/>
    <mergeCell ref="H1230:K1230"/>
    <mergeCell ref="L1230:M1230"/>
    <mergeCell ref="H1231:K1231"/>
    <mergeCell ref="L1231:M1231"/>
    <mergeCell ref="H1232:K1232"/>
    <mergeCell ref="L1232:M1232"/>
    <mergeCell ref="E1233:G1233"/>
    <mergeCell ref="H1233:K1233"/>
    <mergeCell ref="L1233:M1233"/>
    <mergeCell ref="E1234:G1234"/>
    <mergeCell ref="H1234:K1234"/>
    <mergeCell ref="L1234:M1234"/>
    <mergeCell ref="E1235:G1235"/>
    <mergeCell ref="H1235:K1235"/>
    <mergeCell ref="L1235:M1235"/>
    <mergeCell ref="E1236:G1236"/>
    <mergeCell ref="H1236:K1236"/>
    <mergeCell ref="L1236:M1236"/>
    <mergeCell ref="H1237:K1237"/>
    <mergeCell ref="L1237:M1237"/>
    <mergeCell ref="H1238:K1238"/>
    <mergeCell ref="L1238:M1238"/>
    <mergeCell ref="E1239:G1239"/>
    <mergeCell ref="H1239:K1239"/>
    <mergeCell ref="L1239:M1239"/>
    <mergeCell ref="H1240:K1240"/>
    <mergeCell ref="L1240:M1240"/>
    <mergeCell ref="H1241:K1241"/>
    <mergeCell ref="L1241:M1241"/>
    <mergeCell ref="H1242:K1242"/>
    <mergeCell ref="L1242:M1242"/>
    <mergeCell ref="H1243:K1243"/>
    <mergeCell ref="L1243:M1243"/>
    <mergeCell ref="A1246:M1246"/>
    <mergeCell ref="A1247:M1247"/>
    <mergeCell ref="A1248:D1248"/>
    <mergeCell ref="I1248:L1248"/>
    <mergeCell ref="B1249:C1249"/>
    <mergeCell ref="D1249:M1249"/>
    <mergeCell ref="B1250:C1250"/>
    <mergeCell ref="D1250:M1250"/>
    <mergeCell ref="B1251:C1251"/>
    <mergeCell ref="D1251:F1251"/>
    <mergeCell ref="G1251:I1251"/>
    <mergeCell ref="J1251:M1251"/>
    <mergeCell ref="B1252:C1252"/>
    <mergeCell ref="D1252:F1252"/>
    <mergeCell ref="G1252:I1252"/>
    <mergeCell ref="J1252:M1252"/>
    <mergeCell ref="B1253:C1253"/>
    <mergeCell ref="D1253:F1253"/>
    <mergeCell ref="G1253:I1253"/>
    <mergeCell ref="J1253:M1253"/>
    <mergeCell ref="B1254:C1254"/>
    <mergeCell ref="D1254:M1254"/>
    <mergeCell ref="B1255:C1255"/>
    <mergeCell ref="D1255:M1255"/>
    <mergeCell ref="B1256:C1256"/>
    <mergeCell ref="D1256:M1256"/>
    <mergeCell ref="D1257:E1257"/>
    <mergeCell ref="F1257:I1257"/>
    <mergeCell ref="J1257:M1257"/>
    <mergeCell ref="D1258:E1258"/>
    <mergeCell ref="F1258:I1258"/>
    <mergeCell ref="J1258:M1258"/>
    <mergeCell ref="D1259:E1259"/>
    <mergeCell ref="F1259:I1259"/>
    <mergeCell ref="J1259:M1259"/>
    <mergeCell ref="D1260:E1260"/>
    <mergeCell ref="F1260:I1260"/>
    <mergeCell ref="J1260:M1260"/>
    <mergeCell ref="D1261:E1261"/>
    <mergeCell ref="F1261:I1261"/>
    <mergeCell ref="J1261:M1261"/>
    <mergeCell ref="D1262:E1262"/>
    <mergeCell ref="F1262:I1262"/>
    <mergeCell ref="J1262:M1262"/>
    <mergeCell ref="D1263:E1263"/>
    <mergeCell ref="F1263:H1263"/>
    <mergeCell ref="I1263:K1263"/>
    <mergeCell ref="L1263:M1263"/>
    <mergeCell ref="D1264:E1264"/>
    <mergeCell ref="F1264:H1264"/>
    <mergeCell ref="I1264:K1264"/>
    <mergeCell ref="L1264:M1264"/>
    <mergeCell ref="D1265:M1265"/>
    <mergeCell ref="C1266:G1266"/>
    <mergeCell ref="H1266:J1266"/>
    <mergeCell ref="K1266:M1266"/>
    <mergeCell ref="C1267:G1267"/>
    <mergeCell ref="H1267:J1267"/>
    <mergeCell ref="K1267:M1267"/>
    <mergeCell ref="C1268:M1268"/>
    <mergeCell ref="C1269:M1269"/>
    <mergeCell ref="C1270:D1270"/>
    <mergeCell ref="E1270:G1270"/>
    <mergeCell ref="H1270:K1270"/>
    <mergeCell ref="L1270:M1270"/>
    <mergeCell ref="H1271:K1271"/>
    <mergeCell ref="L1271:M1271"/>
    <mergeCell ref="H1272:K1272"/>
    <mergeCell ref="L1272:M1272"/>
    <mergeCell ref="E1273:G1273"/>
    <mergeCell ref="H1273:K1273"/>
    <mergeCell ref="L1273:M1273"/>
    <mergeCell ref="E1274:G1274"/>
    <mergeCell ref="H1274:K1274"/>
    <mergeCell ref="L1274:M1274"/>
    <mergeCell ref="E1275:G1275"/>
    <mergeCell ref="H1275:K1275"/>
    <mergeCell ref="L1275:M1275"/>
    <mergeCell ref="E1276:G1276"/>
    <mergeCell ref="H1276:K1276"/>
    <mergeCell ref="L1276:M1276"/>
    <mergeCell ref="H1277:K1277"/>
    <mergeCell ref="L1277:M1277"/>
    <mergeCell ref="H1278:K1278"/>
    <mergeCell ref="L1278:M1278"/>
    <mergeCell ref="E1279:G1279"/>
    <mergeCell ref="H1279:K1279"/>
    <mergeCell ref="L1279:M1279"/>
    <mergeCell ref="H1280:K1280"/>
    <mergeCell ref="L1280:M1280"/>
    <mergeCell ref="H1281:K1281"/>
    <mergeCell ref="L1281:M1281"/>
    <mergeCell ref="H1282:K1282"/>
    <mergeCell ref="L1282:M1282"/>
    <mergeCell ref="H1283:K1283"/>
    <mergeCell ref="L1283:M1283"/>
    <mergeCell ref="A1285:M1285"/>
    <mergeCell ref="A1286:M1286"/>
    <mergeCell ref="A1287:D1287"/>
    <mergeCell ref="I1287:L1287"/>
    <mergeCell ref="B1288:C1288"/>
    <mergeCell ref="D1288:M1288"/>
    <mergeCell ref="B1289:C1289"/>
    <mergeCell ref="D1289:M1289"/>
    <mergeCell ref="B1290:C1290"/>
    <mergeCell ref="D1290:F1290"/>
    <mergeCell ref="G1290:I1290"/>
    <mergeCell ref="J1290:M1290"/>
    <mergeCell ref="B1291:C1291"/>
    <mergeCell ref="D1291:F1291"/>
    <mergeCell ref="G1291:I1291"/>
    <mergeCell ref="J1291:M1291"/>
    <mergeCell ref="B1292:C1292"/>
    <mergeCell ref="D1292:F1292"/>
    <mergeCell ref="G1292:I1292"/>
    <mergeCell ref="J1292:M1292"/>
    <mergeCell ref="B1293:C1293"/>
    <mergeCell ref="D1293:M1293"/>
    <mergeCell ref="B1294:C1294"/>
    <mergeCell ref="D1294:M1294"/>
    <mergeCell ref="B1295:C1295"/>
    <mergeCell ref="D1295:M1295"/>
    <mergeCell ref="D1296:E1296"/>
    <mergeCell ref="F1296:I1296"/>
    <mergeCell ref="J1296:M1296"/>
    <mergeCell ref="D1297:E1297"/>
    <mergeCell ref="F1297:I1297"/>
    <mergeCell ref="J1297:M1297"/>
    <mergeCell ref="D1298:E1298"/>
    <mergeCell ref="F1298:I1298"/>
    <mergeCell ref="J1298:M1298"/>
    <mergeCell ref="D1299:E1299"/>
    <mergeCell ref="F1299:I1299"/>
    <mergeCell ref="J1299:M1299"/>
    <mergeCell ref="D1300:E1300"/>
    <mergeCell ref="F1300:I1300"/>
    <mergeCell ref="J1300:M1300"/>
    <mergeCell ref="D1301:E1301"/>
    <mergeCell ref="F1301:I1301"/>
    <mergeCell ref="J1301:M1301"/>
    <mergeCell ref="D1302:E1302"/>
    <mergeCell ref="F1302:H1302"/>
    <mergeCell ref="I1302:K1302"/>
    <mergeCell ref="L1302:M1302"/>
    <mergeCell ref="D1303:E1303"/>
    <mergeCell ref="F1303:H1303"/>
    <mergeCell ref="I1303:K1303"/>
    <mergeCell ref="L1303:M1303"/>
    <mergeCell ref="D1304:M1304"/>
    <mergeCell ref="C1305:G1305"/>
    <mergeCell ref="H1305:J1305"/>
    <mergeCell ref="K1305:M1305"/>
    <mergeCell ref="C1306:G1306"/>
    <mergeCell ref="H1306:J1306"/>
    <mergeCell ref="K1306:M1306"/>
    <mergeCell ref="C1307:M1307"/>
    <mergeCell ref="C1308:M1308"/>
    <mergeCell ref="C1309:D1309"/>
    <mergeCell ref="E1309:G1309"/>
    <mergeCell ref="H1309:K1309"/>
    <mergeCell ref="L1309:M1309"/>
    <mergeCell ref="H1310:K1310"/>
    <mergeCell ref="L1310:M1310"/>
    <mergeCell ref="H1311:K1311"/>
    <mergeCell ref="L1311:M1311"/>
    <mergeCell ref="E1312:G1312"/>
    <mergeCell ref="H1312:K1312"/>
    <mergeCell ref="L1312:M1312"/>
    <mergeCell ref="E1313:G1313"/>
    <mergeCell ref="H1313:K1313"/>
    <mergeCell ref="L1313:M1313"/>
    <mergeCell ref="E1314:G1314"/>
    <mergeCell ref="H1314:K1314"/>
    <mergeCell ref="L1314:M1314"/>
    <mergeCell ref="E1315:G1315"/>
    <mergeCell ref="H1315:K1315"/>
    <mergeCell ref="L1315:M1315"/>
    <mergeCell ref="H1316:K1316"/>
    <mergeCell ref="L1316:M1316"/>
    <mergeCell ref="H1317:K1317"/>
    <mergeCell ref="L1317:M1317"/>
    <mergeCell ref="E1318:G1318"/>
    <mergeCell ref="H1318:K1318"/>
    <mergeCell ref="L1318:M1318"/>
    <mergeCell ref="H1319:K1319"/>
    <mergeCell ref="L1319:M1319"/>
    <mergeCell ref="H1320:K1320"/>
    <mergeCell ref="L1320:M1320"/>
    <mergeCell ref="H1321:K1321"/>
    <mergeCell ref="L1321:M1321"/>
    <mergeCell ref="H1322:K1322"/>
    <mergeCell ref="L1322:M1322"/>
    <mergeCell ref="A1324:M1324"/>
    <mergeCell ref="A1325:M1325"/>
    <mergeCell ref="A1326:D1326"/>
    <mergeCell ref="I1326:L1326"/>
    <mergeCell ref="B1327:C1327"/>
    <mergeCell ref="D1327:M1327"/>
    <mergeCell ref="B1328:C1328"/>
    <mergeCell ref="D1328:M1328"/>
    <mergeCell ref="B1329:C1329"/>
    <mergeCell ref="D1329:F1329"/>
    <mergeCell ref="G1329:I1329"/>
    <mergeCell ref="J1329:M1329"/>
    <mergeCell ref="B1330:C1330"/>
    <mergeCell ref="D1330:F1330"/>
    <mergeCell ref="G1330:I1330"/>
    <mergeCell ref="J1330:M1330"/>
    <mergeCell ref="B1331:C1331"/>
    <mergeCell ref="D1331:F1331"/>
    <mergeCell ref="G1331:I1331"/>
    <mergeCell ref="J1331:M1331"/>
    <mergeCell ref="B1332:C1332"/>
    <mergeCell ref="D1332:M1332"/>
    <mergeCell ref="B1333:C1333"/>
    <mergeCell ref="D1333:M1333"/>
    <mergeCell ref="B1334:C1334"/>
    <mergeCell ref="D1334:M1334"/>
    <mergeCell ref="D1335:E1335"/>
    <mergeCell ref="F1335:I1335"/>
    <mergeCell ref="J1335:M1335"/>
    <mergeCell ref="D1336:E1336"/>
    <mergeCell ref="F1336:I1336"/>
    <mergeCell ref="J1336:M1336"/>
    <mergeCell ref="D1337:E1337"/>
    <mergeCell ref="F1337:I1337"/>
    <mergeCell ref="J1337:M1337"/>
    <mergeCell ref="D1338:E1338"/>
    <mergeCell ref="F1338:I1338"/>
    <mergeCell ref="J1338:M1338"/>
    <mergeCell ref="D1339:E1339"/>
    <mergeCell ref="F1339:I1339"/>
    <mergeCell ref="J1339:M1339"/>
    <mergeCell ref="D1340:E1340"/>
    <mergeCell ref="F1340:I1340"/>
    <mergeCell ref="J1340:M1340"/>
    <mergeCell ref="D1341:E1341"/>
    <mergeCell ref="F1341:H1341"/>
    <mergeCell ref="I1341:K1341"/>
    <mergeCell ref="L1341:M1341"/>
    <mergeCell ref="D1342:E1342"/>
    <mergeCell ref="F1342:H1342"/>
    <mergeCell ref="I1342:K1342"/>
    <mergeCell ref="L1342:M1342"/>
    <mergeCell ref="D1343:M1343"/>
    <mergeCell ref="C1344:G1344"/>
    <mergeCell ref="H1344:J1344"/>
    <mergeCell ref="K1344:M1344"/>
    <mergeCell ref="C1345:G1345"/>
    <mergeCell ref="H1345:J1345"/>
    <mergeCell ref="K1345:M1345"/>
    <mergeCell ref="C1346:M1346"/>
    <mergeCell ref="C1347:M1347"/>
    <mergeCell ref="C1348:D1348"/>
    <mergeCell ref="E1348:G1348"/>
    <mergeCell ref="H1348:K1348"/>
    <mergeCell ref="L1348:M1348"/>
    <mergeCell ref="H1349:K1349"/>
    <mergeCell ref="L1349:M1349"/>
    <mergeCell ref="H1350:K1350"/>
    <mergeCell ref="L1350:M1350"/>
    <mergeCell ref="E1351:G1351"/>
    <mergeCell ref="H1351:K1351"/>
    <mergeCell ref="L1351:M1351"/>
    <mergeCell ref="E1352:G1352"/>
    <mergeCell ref="H1352:K1352"/>
    <mergeCell ref="L1352:M1352"/>
    <mergeCell ref="E1353:G1353"/>
    <mergeCell ref="H1353:K1353"/>
    <mergeCell ref="L1353:M1353"/>
    <mergeCell ref="E1354:G1354"/>
    <mergeCell ref="H1354:K1354"/>
    <mergeCell ref="L1354:M1354"/>
    <mergeCell ref="H1355:K1355"/>
    <mergeCell ref="L1355:M1355"/>
    <mergeCell ref="H1356:K1356"/>
    <mergeCell ref="L1356:M1356"/>
    <mergeCell ref="E1357:G1357"/>
    <mergeCell ref="H1357:K1357"/>
    <mergeCell ref="L1357:M1357"/>
    <mergeCell ref="H1358:K1358"/>
    <mergeCell ref="L1358:M1358"/>
    <mergeCell ref="H1359:K1359"/>
    <mergeCell ref="L1359:M1359"/>
    <mergeCell ref="H1360:K1360"/>
    <mergeCell ref="L1360:M1360"/>
    <mergeCell ref="H1361:K1361"/>
    <mergeCell ref="L1361:M1361"/>
    <mergeCell ref="A1363:M1363"/>
    <mergeCell ref="A1364:M1364"/>
    <mergeCell ref="A1365:D1365"/>
    <mergeCell ref="I1365:L1365"/>
    <mergeCell ref="B1366:C1366"/>
    <mergeCell ref="D1366:M1366"/>
    <mergeCell ref="B1367:C1367"/>
    <mergeCell ref="D1367:M1367"/>
    <mergeCell ref="B1368:C1368"/>
    <mergeCell ref="D1368:F1368"/>
    <mergeCell ref="G1368:I1368"/>
    <mergeCell ref="J1368:M1368"/>
    <mergeCell ref="B1369:C1369"/>
    <mergeCell ref="D1369:F1369"/>
    <mergeCell ref="G1369:I1369"/>
    <mergeCell ref="J1369:M1369"/>
    <mergeCell ref="B1370:C1370"/>
    <mergeCell ref="D1370:F1370"/>
    <mergeCell ref="G1370:I1370"/>
    <mergeCell ref="J1370:M1370"/>
    <mergeCell ref="B1371:C1371"/>
    <mergeCell ref="D1371:M1371"/>
    <mergeCell ref="B1372:C1372"/>
    <mergeCell ref="D1372:M1372"/>
    <mergeCell ref="B1373:C1373"/>
    <mergeCell ref="D1373:M1373"/>
    <mergeCell ref="D1374:E1374"/>
    <mergeCell ref="F1374:I1374"/>
    <mergeCell ref="J1374:M1374"/>
    <mergeCell ref="D1375:E1375"/>
    <mergeCell ref="F1375:I1375"/>
    <mergeCell ref="J1375:M1375"/>
    <mergeCell ref="D1376:E1376"/>
    <mergeCell ref="F1376:I1376"/>
    <mergeCell ref="J1376:M1376"/>
    <mergeCell ref="D1377:E1377"/>
    <mergeCell ref="F1377:I1377"/>
    <mergeCell ref="J1377:M1377"/>
    <mergeCell ref="D1378:E1378"/>
    <mergeCell ref="F1378:I1378"/>
    <mergeCell ref="J1378:M1378"/>
    <mergeCell ref="D1379:E1379"/>
    <mergeCell ref="F1379:I1379"/>
    <mergeCell ref="J1379:M1379"/>
    <mergeCell ref="D1380:E1380"/>
    <mergeCell ref="F1380:H1380"/>
    <mergeCell ref="I1380:K1380"/>
    <mergeCell ref="L1380:M1380"/>
    <mergeCell ref="D1381:E1381"/>
    <mergeCell ref="F1381:H1381"/>
    <mergeCell ref="I1381:K1381"/>
    <mergeCell ref="L1381:M1381"/>
    <mergeCell ref="D1382:M1382"/>
    <mergeCell ref="C1383:G1383"/>
    <mergeCell ref="H1383:J1383"/>
    <mergeCell ref="K1383:M1383"/>
    <mergeCell ref="C1384:G1384"/>
    <mergeCell ref="H1384:J1384"/>
    <mergeCell ref="K1384:M1384"/>
    <mergeCell ref="C1385:M1385"/>
    <mergeCell ref="C1386:M1386"/>
    <mergeCell ref="C1387:D1387"/>
    <mergeCell ref="E1387:G1387"/>
    <mergeCell ref="H1387:K1387"/>
    <mergeCell ref="L1387:M1387"/>
    <mergeCell ref="H1388:K1388"/>
    <mergeCell ref="L1388:M1388"/>
    <mergeCell ref="H1389:K1389"/>
    <mergeCell ref="L1389:M1389"/>
    <mergeCell ref="E1390:G1390"/>
    <mergeCell ref="H1390:K1390"/>
    <mergeCell ref="L1390:M1390"/>
    <mergeCell ref="E1391:G1391"/>
    <mergeCell ref="H1391:K1391"/>
    <mergeCell ref="L1391:M1391"/>
    <mergeCell ref="E1392:G1392"/>
    <mergeCell ref="H1392:K1392"/>
    <mergeCell ref="L1392:M1392"/>
    <mergeCell ref="E1393:G1393"/>
    <mergeCell ref="H1393:K1393"/>
    <mergeCell ref="L1393:M1393"/>
    <mergeCell ref="H1394:K1394"/>
    <mergeCell ref="L1394:M1394"/>
    <mergeCell ref="H1395:K1395"/>
    <mergeCell ref="L1395:M1395"/>
    <mergeCell ref="E1396:G1396"/>
    <mergeCell ref="H1396:K1396"/>
    <mergeCell ref="L1396:M1396"/>
    <mergeCell ref="H1397:K1397"/>
    <mergeCell ref="L1397:M1397"/>
    <mergeCell ref="H1398:K1398"/>
    <mergeCell ref="L1398:M1398"/>
    <mergeCell ref="H1399:K1399"/>
    <mergeCell ref="L1399:M1399"/>
    <mergeCell ref="H1400:K1400"/>
    <mergeCell ref="L1400:M1400"/>
    <mergeCell ref="A1402:M1402"/>
    <mergeCell ref="A1403:M1403"/>
    <mergeCell ref="A1404:D1404"/>
    <mergeCell ref="I1404:L1404"/>
    <mergeCell ref="B1405:C1405"/>
    <mergeCell ref="D1405:M1405"/>
    <mergeCell ref="B1406:C1406"/>
    <mergeCell ref="D1406:M1406"/>
    <mergeCell ref="B1407:C1407"/>
    <mergeCell ref="D1407:F1407"/>
    <mergeCell ref="G1407:I1407"/>
    <mergeCell ref="J1407:M1407"/>
    <mergeCell ref="B1408:C1408"/>
    <mergeCell ref="D1408:F1408"/>
    <mergeCell ref="G1408:I1408"/>
    <mergeCell ref="J1408:M1408"/>
    <mergeCell ref="B1409:C1409"/>
    <mergeCell ref="D1409:F1409"/>
    <mergeCell ref="G1409:I1409"/>
    <mergeCell ref="J1409:M1409"/>
    <mergeCell ref="B1410:C1410"/>
    <mergeCell ref="D1410:M1410"/>
    <mergeCell ref="B1411:C1411"/>
    <mergeCell ref="D1411:M1411"/>
    <mergeCell ref="B1412:C1412"/>
    <mergeCell ref="D1412:M1412"/>
    <mergeCell ref="D1413:E1413"/>
    <mergeCell ref="F1413:I1413"/>
    <mergeCell ref="J1413:M1413"/>
    <mergeCell ref="D1414:E1414"/>
    <mergeCell ref="F1414:I1414"/>
    <mergeCell ref="J1414:M1414"/>
    <mergeCell ref="D1415:E1415"/>
    <mergeCell ref="F1415:I1415"/>
    <mergeCell ref="J1415:M1415"/>
    <mergeCell ref="D1416:E1416"/>
    <mergeCell ref="F1416:I1416"/>
    <mergeCell ref="J1416:M1416"/>
    <mergeCell ref="D1417:E1417"/>
    <mergeCell ref="F1417:I1417"/>
    <mergeCell ref="J1417:M1417"/>
    <mergeCell ref="D1418:E1418"/>
    <mergeCell ref="F1418:I1418"/>
    <mergeCell ref="J1418:M1418"/>
    <mergeCell ref="D1419:E1419"/>
    <mergeCell ref="F1419:H1419"/>
    <mergeCell ref="I1419:K1419"/>
    <mergeCell ref="L1419:M1419"/>
    <mergeCell ref="D1420:E1420"/>
    <mergeCell ref="F1420:H1420"/>
    <mergeCell ref="I1420:K1420"/>
    <mergeCell ref="L1420:M1420"/>
    <mergeCell ref="D1421:M1421"/>
    <mergeCell ref="C1422:G1422"/>
    <mergeCell ref="H1422:J1422"/>
    <mergeCell ref="K1422:M1422"/>
    <mergeCell ref="C1423:G1423"/>
    <mergeCell ref="H1423:J1423"/>
    <mergeCell ref="K1423:M1423"/>
    <mergeCell ref="C1424:M1424"/>
    <mergeCell ref="C1425:M1425"/>
    <mergeCell ref="C1426:D1426"/>
    <mergeCell ref="E1426:G1426"/>
    <mergeCell ref="H1426:K1426"/>
    <mergeCell ref="L1426:M1426"/>
    <mergeCell ref="H1427:K1427"/>
    <mergeCell ref="L1427:M1427"/>
    <mergeCell ref="H1428:K1428"/>
    <mergeCell ref="L1428:M1428"/>
    <mergeCell ref="E1429:G1429"/>
    <mergeCell ref="H1429:K1429"/>
    <mergeCell ref="L1429:M1429"/>
    <mergeCell ref="E1430:G1430"/>
    <mergeCell ref="H1430:K1430"/>
    <mergeCell ref="L1430:M1430"/>
    <mergeCell ref="E1431:G1431"/>
    <mergeCell ref="H1431:K1431"/>
    <mergeCell ref="L1431:M1431"/>
    <mergeCell ref="E1432:G1432"/>
    <mergeCell ref="H1432:K1432"/>
    <mergeCell ref="L1432:M1432"/>
    <mergeCell ref="H1433:K1433"/>
    <mergeCell ref="L1433:M1433"/>
    <mergeCell ref="H1434:K1434"/>
    <mergeCell ref="L1434:M1434"/>
    <mergeCell ref="E1435:G1435"/>
    <mergeCell ref="H1435:K1435"/>
    <mergeCell ref="L1435:M1435"/>
    <mergeCell ref="H1436:K1436"/>
    <mergeCell ref="L1436:M1436"/>
    <mergeCell ref="H1437:K1437"/>
    <mergeCell ref="L1437:M1437"/>
    <mergeCell ref="H1438:K1438"/>
    <mergeCell ref="L1438:M1438"/>
    <mergeCell ref="H1439:K1439"/>
    <mergeCell ref="L1439:M1439"/>
    <mergeCell ref="A1441:M1441"/>
    <mergeCell ref="A1442:M1442"/>
    <mergeCell ref="A1443:D1443"/>
    <mergeCell ref="I1443:L1443"/>
    <mergeCell ref="B1444:C1444"/>
    <mergeCell ref="D1444:M1444"/>
    <mergeCell ref="B1445:C1445"/>
    <mergeCell ref="D1445:M1445"/>
    <mergeCell ref="B1446:C1446"/>
    <mergeCell ref="D1446:F1446"/>
    <mergeCell ref="G1446:I1446"/>
    <mergeCell ref="J1446:M1446"/>
    <mergeCell ref="B1447:C1447"/>
    <mergeCell ref="D1447:F1447"/>
    <mergeCell ref="G1447:I1447"/>
    <mergeCell ref="J1447:M1447"/>
    <mergeCell ref="B1448:C1448"/>
    <mergeCell ref="D1448:F1448"/>
    <mergeCell ref="G1448:I1448"/>
    <mergeCell ref="J1448:M1448"/>
    <mergeCell ref="B1449:C1449"/>
    <mergeCell ref="D1449:M1449"/>
    <mergeCell ref="B1450:C1450"/>
    <mergeCell ref="D1450:M1450"/>
    <mergeCell ref="B1451:C1451"/>
    <mergeCell ref="D1451:M1451"/>
    <mergeCell ref="D1452:E1452"/>
    <mergeCell ref="F1452:I1452"/>
    <mergeCell ref="J1452:M1452"/>
    <mergeCell ref="D1453:E1453"/>
    <mergeCell ref="F1453:I1453"/>
    <mergeCell ref="J1453:M1453"/>
    <mergeCell ref="D1454:E1454"/>
    <mergeCell ref="F1454:I1454"/>
    <mergeCell ref="J1454:M1454"/>
    <mergeCell ref="D1455:E1455"/>
    <mergeCell ref="F1455:I1455"/>
    <mergeCell ref="J1455:M1455"/>
    <mergeCell ref="D1456:E1456"/>
    <mergeCell ref="F1456:I1456"/>
    <mergeCell ref="J1456:M1456"/>
    <mergeCell ref="D1457:E1457"/>
    <mergeCell ref="F1457:I1457"/>
    <mergeCell ref="J1457:M1457"/>
    <mergeCell ref="D1458:E1458"/>
    <mergeCell ref="F1458:H1458"/>
    <mergeCell ref="I1458:K1458"/>
    <mergeCell ref="L1458:M1458"/>
    <mergeCell ref="D1459:E1459"/>
    <mergeCell ref="F1459:H1459"/>
    <mergeCell ref="I1459:K1459"/>
    <mergeCell ref="L1459:M1459"/>
    <mergeCell ref="D1460:M1460"/>
    <mergeCell ref="C1461:G1461"/>
    <mergeCell ref="H1461:J1461"/>
    <mergeCell ref="K1461:M1461"/>
    <mergeCell ref="C1462:G1462"/>
    <mergeCell ref="H1462:J1462"/>
    <mergeCell ref="K1462:M1462"/>
    <mergeCell ref="C1463:M1463"/>
    <mergeCell ref="C1464:M1464"/>
    <mergeCell ref="C1465:D1465"/>
    <mergeCell ref="E1465:G1465"/>
    <mergeCell ref="H1465:K1465"/>
    <mergeCell ref="L1465:M1465"/>
    <mergeCell ref="H1466:K1466"/>
    <mergeCell ref="L1466:M1466"/>
    <mergeCell ref="H1467:K1467"/>
    <mergeCell ref="L1467:M1467"/>
    <mergeCell ref="E1468:G1468"/>
    <mergeCell ref="H1468:K1468"/>
    <mergeCell ref="L1468:M1468"/>
    <mergeCell ref="E1469:G1469"/>
    <mergeCell ref="H1469:K1469"/>
    <mergeCell ref="L1469:M1469"/>
    <mergeCell ref="E1470:G1470"/>
    <mergeCell ref="H1470:K1470"/>
    <mergeCell ref="L1470:M1470"/>
    <mergeCell ref="E1471:G1471"/>
    <mergeCell ref="H1471:K1471"/>
    <mergeCell ref="L1471:M1471"/>
    <mergeCell ref="H1472:K1472"/>
    <mergeCell ref="L1472:M1472"/>
    <mergeCell ref="H1473:K1473"/>
    <mergeCell ref="L1473:M1473"/>
    <mergeCell ref="E1474:G1474"/>
    <mergeCell ref="H1474:K1474"/>
    <mergeCell ref="L1474:M1474"/>
    <mergeCell ref="H1475:K1475"/>
    <mergeCell ref="L1475:M1475"/>
    <mergeCell ref="H1476:K1476"/>
    <mergeCell ref="L1476:M1476"/>
    <mergeCell ref="H1477:K1477"/>
    <mergeCell ref="L1477:M1477"/>
    <mergeCell ref="H1478:K1478"/>
    <mergeCell ref="L1478:M1478"/>
    <mergeCell ref="A1480:M1480"/>
    <mergeCell ref="A1481:M1481"/>
    <mergeCell ref="A1482:D1482"/>
    <mergeCell ref="I1482:L1482"/>
    <mergeCell ref="B1483:C1483"/>
    <mergeCell ref="D1483:M1483"/>
    <mergeCell ref="B1484:C1484"/>
    <mergeCell ref="D1484:M1484"/>
    <mergeCell ref="B1485:C1485"/>
    <mergeCell ref="D1485:F1485"/>
    <mergeCell ref="G1485:I1485"/>
    <mergeCell ref="J1485:M1485"/>
    <mergeCell ref="B1486:C1486"/>
    <mergeCell ref="D1486:F1486"/>
    <mergeCell ref="G1486:I1486"/>
    <mergeCell ref="J1486:M1486"/>
    <mergeCell ref="B1487:C1487"/>
    <mergeCell ref="D1487:F1487"/>
    <mergeCell ref="G1487:I1487"/>
    <mergeCell ref="J1487:M1487"/>
    <mergeCell ref="B1488:C1488"/>
    <mergeCell ref="D1488:M1488"/>
    <mergeCell ref="B1489:C1489"/>
    <mergeCell ref="D1489:M1489"/>
    <mergeCell ref="B1490:C1490"/>
    <mergeCell ref="D1490:M1490"/>
    <mergeCell ref="D1491:E1491"/>
    <mergeCell ref="F1491:I1491"/>
    <mergeCell ref="J1491:M1491"/>
    <mergeCell ref="D1492:E1492"/>
    <mergeCell ref="F1492:I1492"/>
    <mergeCell ref="J1492:M1492"/>
    <mergeCell ref="D1493:E1493"/>
    <mergeCell ref="F1493:I1493"/>
    <mergeCell ref="J1493:M1493"/>
    <mergeCell ref="D1494:E1494"/>
    <mergeCell ref="F1494:I1494"/>
    <mergeCell ref="J1494:M1494"/>
    <mergeCell ref="D1495:E1495"/>
    <mergeCell ref="F1495:I1495"/>
    <mergeCell ref="J1495:M1495"/>
    <mergeCell ref="D1496:E1496"/>
    <mergeCell ref="F1496:I1496"/>
    <mergeCell ref="J1496:M1496"/>
    <mergeCell ref="D1497:E1497"/>
    <mergeCell ref="F1497:H1497"/>
    <mergeCell ref="I1497:K1497"/>
    <mergeCell ref="L1497:M1497"/>
    <mergeCell ref="D1498:E1498"/>
    <mergeCell ref="F1498:H1498"/>
    <mergeCell ref="I1498:K1498"/>
    <mergeCell ref="L1498:M1498"/>
    <mergeCell ref="D1499:M1499"/>
    <mergeCell ref="C1500:G1500"/>
    <mergeCell ref="H1500:J1500"/>
    <mergeCell ref="K1500:M1500"/>
    <mergeCell ref="C1501:G1501"/>
    <mergeCell ref="H1501:J1501"/>
    <mergeCell ref="K1501:M1501"/>
    <mergeCell ref="C1502:M1502"/>
    <mergeCell ref="C1503:M1503"/>
    <mergeCell ref="C1504:D1504"/>
    <mergeCell ref="E1504:G1504"/>
    <mergeCell ref="H1504:K1504"/>
    <mergeCell ref="L1504:M1504"/>
    <mergeCell ref="H1505:K1505"/>
    <mergeCell ref="L1505:M1505"/>
    <mergeCell ref="H1506:K1506"/>
    <mergeCell ref="L1506:M1506"/>
    <mergeCell ref="E1507:G1507"/>
    <mergeCell ref="H1507:K1507"/>
    <mergeCell ref="L1507:M1507"/>
    <mergeCell ref="E1508:G1508"/>
    <mergeCell ref="H1508:K1508"/>
    <mergeCell ref="L1508:M1508"/>
    <mergeCell ref="E1509:G1509"/>
    <mergeCell ref="H1509:K1509"/>
    <mergeCell ref="L1509:M1509"/>
    <mergeCell ref="E1510:G1510"/>
    <mergeCell ref="H1510:K1510"/>
    <mergeCell ref="L1510:M1510"/>
    <mergeCell ref="H1511:K1511"/>
    <mergeCell ref="L1511:M1511"/>
    <mergeCell ref="H1512:K1512"/>
    <mergeCell ref="L1512:M1512"/>
    <mergeCell ref="E1513:G1513"/>
    <mergeCell ref="H1513:K1513"/>
    <mergeCell ref="L1513:M1513"/>
    <mergeCell ref="H1514:K1514"/>
    <mergeCell ref="L1514:M1514"/>
    <mergeCell ref="H1515:K1515"/>
    <mergeCell ref="L1515:M1515"/>
    <mergeCell ref="H1516:K1516"/>
    <mergeCell ref="L1516:M1516"/>
    <mergeCell ref="H1517:K1517"/>
    <mergeCell ref="L1517:M1517"/>
    <mergeCell ref="A1519:M1519"/>
    <mergeCell ref="A1520:M1520"/>
    <mergeCell ref="A1521:D1521"/>
    <mergeCell ref="I1521:L1521"/>
    <mergeCell ref="B1522:C1522"/>
    <mergeCell ref="D1522:M1522"/>
    <mergeCell ref="B1523:C1523"/>
    <mergeCell ref="D1523:M1523"/>
    <mergeCell ref="B1524:C1524"/>
    <mergeCell ref="D1524:F1524"/>
    <mergeCell ref="G1524:I1524"/>
    <mergeCell ref="J1524:M1524"/>
    <mergeCell ref="B1525:C1525"/>
    <mergeCell ref="D1525:F1525"/>
    <mergeCell ref="G1525:I1525"/>
    <mergeCell ref="J1525:M1525"/>
    <mergeCell ref="B1526:C1526"/>
    <mergeCell ref="D1526:F1526"/>
    <mergeCell ref="G1526:I1526"/>
    <mergeCell ref="J1526:M1526"/>
    <mergeCell ref="B1527:C1527"/>
    <mergeCell ref="D1527:M1527"/>
    <mergeCell ref="B1528:C1528"/>
    <mergeCell ref="D1528:M1528"/>
    <mergeCell ref="B1529:C1529"/>
    <mergeCell ref="D1529:M1529"/>
    <mergeCell ref="D1530:E1530"/>
    <mergeCell ref="F1530:I1530"/>
    <mergeCell ref="J1530:M1530"/>
    <mergeCell ref="D1531:E1531"/>
    <mergeCell ref="F1531:I1531"/>
    <mergeCell ref="J1531:M1531"/>
    <mergeCell ref="D1532:E1532"/>
    <mergeCell ref="F1532:I1532"/>
    <mergeCell ref="J1532:M1532"/>
    <mergeCell ref="D1533:E1533"/>
    <mergeCell ref="F1533:I1533"/>
    <mergeCell ref="J1533:M1533"/>
    <mergeCell ref="D1534:E1534"/>
    <mergeCell ref="F1534:I1534"/>
    <mergeCell ref="J1534:M1534"/>
    <mergeCell ref="D1535:E1535"/>
    <mergeCell ref="F1535:I1535"/>
    <mergeCell ref="J1535:M1535"/>
    <mergeCell ref="D1536:E1536"/>
    <mergeCell ref="F1536:H1536"/>
    <mergeCell ref="I1536:K1536"/>
    <mergeCell ref="L1536:M1536"/>
    <mergeCell ref="D1537:E1537"/>
    <mergeCell ref="F1537:H1537"/>
    <mergeCell ref="I1537:K1537"/>
    <mergeCell ref="L1537:M1537"/>
    <mergeCell ref="D1538:M1538"/>
    <mergeCell ref="C1539:G1539"/>
    <mergeCell ref="H1539:J1539"/>
    <mergeCell ref="K1539:M1539"/>
    <mergeCell ref="C1540:G1540"/>
    <mergeCell ref="H1540:J1540"/>
    <mergeCell ref="K1540:M1540"/>
    <mergeCell ref="C1541:M1541"/>
    <mergeCell ref="C1542:M1542"/>
    <mergeCell ref="C1543:D1543"/>
    <mergeCell ref="E1543:G1543"/>
    <mergeCell ref="H1543:K1543"/>
    <mergeCell ref="L1543:M1543"/>
    <mergeCell ref="H1544:K1544"/>
    <mergeCell ref="L1544:M1544"/>
    <mergeCell ref="H1545:K1545"/>
    <mergeCell ref="L1545:M1545"/>
    <mergeCell ref="E1546:G1546"/>
    <mergeCell ref="H1546:K1546"/>
    <mergeCell ref="L1546:M1546"/>
    <mergeCell ref="E1547:G1547"/>
    <mergeCell ref="H1547:K1547"/>
    <mergeCell ref="L1547:M1547"/>
    <mergeCell ref="E1548:G1548"/>
    <mergeCell ref="H1548:K1548"/>
    <mergeCell ref="L1548:M1548"/>
    <mergeCell ref="E1549:G1549"/>
    <mergeCell ref="H1549:K1549"/>
    <mergeCell ref="L1549:M1549"/>
    <mergeCell ref="H1550:K1550"/>
    <mergeCell ref="L1550:M1550"/>
    <mergeCell ref="H1551:K1551"/>
    <mergeCell ref="L1551:M1551"/>
    <mergeCell ref="E1552:G1552"/>
    <mergeCell ref="H1552:K1552"/>
    <mergeCell ref="L1552:M1552"/>
    <mergeCell ref="H1553:K1553"/>
    <mergeCell ref="L1553:M1553"/>
    <mergeCell ref="H1554:K1554"/>
    <mergeCell ref="L1554:M1554"/>
    <mergeCell ref="H1555:K1555"/>
    <mergeCell ref="L1555:M1555"/>
    <mergeCell ref="H1556:K1556"/>
    <mergeCell ref="L1556:M1556"/>
    <mergeCell ref="A1558:M1558"/>
    <mergeCell ref="A1559:M1559"/>
    <mergeCell ref="A1560:D1560"/>
    <mergeCell ref="I1560:L1560"/>
    <mergeCell ref="B1561:C1561"/>
    <mergeCell ref="D1561:M1561"/>
    <mergeCell ref="B1562:C1562"/>
    <mergeCell ref="D1562:M1562"/>
    <mergeCell ref="B1563:C1563"/>
    <mergeCell ref="D1563:F1563"/>
    <mergeCell ref="G1563:I1563"/>
    <mergeCell ref="J1563:M1563"/>
    <mergeCell ref="B1564:C1564"/>
    <mergeCell ref="D1564:F1564"/>
    <mergeCell ref="G1564:I1564"/>
    <mergeCell ref="J1564:M1564"/>
    <mergeCell ref="B1565:C1565"/>
    <mergeCell ref="D1565:F1565"/>
    <mergeCell ref="G1565:I1565"/>
    <mergeCell ref="J1565:M1565"/>
    <mergeCell ref="B1566:C1566"/>
    <mergeCell ref="D1566:M1566"/>
    <mergeCell ref="B1567:C1567"/>
    <mergeCell ref="D1567:M1567"/>
    <mergeCell ref="B1568:C1568"/>
    <mergeCell ref="D1568:M1568"/>
    <mergeCell ref="D1569:E1569"/>
    <mergeCell ref="F1569:I1569"/>
    <mergeCell ref="J1569:M1569"/>
    <mergeCell ref="D1570:E1570"/>
    <mergeCell ref="F1570:I1570"/>
    <mergeCell ref="J1570:M1570"/>
    <mergeCell ref="D1571:E1571"/>
    <mergeCell ref="F1571:I1571"/>
    <mergeCell ref="J1571:M1571"/>
    <mergeCell ref="D1572:E1572"/>
    <mergeCell ref="F1572:I1572"/>
    <mergeCell ref="J1572:M1572"/>
    <mergeCell ref="D1573:E1573"/>
    <mergeCell ref="F1573:I1573"/>
    <mergeCell ref="J1573:M1573"/>
    <mergeCell ref="D1574:E1574"/>
    <mergeCell ref="F1574:I1574"/>
    <mergeCell ref="J1574:M1574"/>
    <mergeCell ref="D1575:E1575"/>
    <mergeCell ref="F1575:H1575"/>
    <mergeCell ref="I1575:K1575"/>
    <mergeCell ref="L1575:M1575"/>
    <mergeCell ref="D1576:E1576"/>
    <mergeCell ref="F1576:H1576"/>
    <mergeCell ref="I1576:K1576"/>
    <mergeCell ref="L1576:M1576"/>
    <mergeCell ref="D1577:M1577"/>
    <mergeCell ref="C1578:G1578"/>
    <mergeCell ref="H1578:J1578"/>
    <mergeCell ref="K1578:M1578"/>
    <mergeCell ref="C1579:G1579"/>
    <mergeCell ref="H1579:J1579"/>
    <mergeCell ref="K1579:M1579"/>
    <mergeCell ref="C1580:M1580"/>
    <mergeCell ref="C1581:M1581"/>
    <mergeCell ref="C1582:D1582"/>
    <mergeCell ref="E1582:G1582"/>
    <mergeCell ref="H1582:K1582"/>
    <mergeCell ref="L1582:M1582"/>
    <mergeCell ref="H1583:K1583"/>
    <mergeCell ref="L1583:M1583"/>
    <mergeCell ref="H1584:K1584"/>
    <mergeCell ref="L1584:M1584"/>
    <mergeCell ref="E1585:G1585"/>
    <mergeCell ref="H1585:K1585"/>
    <mergeCell ref="L1585:M1585"/>
    <mergeCell ref="E1586:G1586"/>
    <mergeCell ref="H1586:K1586"/>
    <mergeCell ref="L1586:M1586"/>
    <mergeCell ref="E1587:G1587"/>
    <mergeCell ref="H1587:K1587"/>
    <mergeCell ref="L1587:M1587"/>
    <mergeCell ref="E1588:G1588"/>
    <mergeCell ref="H1588:K1588"/>
    <mergeCell ref="L1588:M1588"/>
    <mergeCell ref="H1589:K1589"/>
    <mergeCell ref="L1589:M1589"/>
    <mergeCell ref="H1590:K1590"/>
    <mergeCell ref="L1590:M1590"/>
    <mergeCell ref="E1591:G1591"/>
    <mergeCell ref="H1591:K1591"/>
    <mergeCell ref="L1591:M1591"/>
    <mergeCell ref="H1592:K1592"/>
    <mergeCell ref="L1592:M1592"/>
    <mergeCell ref="H1593:K1593"/>
    <mergeCell ref="L1593:M1593"/>
    <mergeCell ref="H1594:K1594"/>
    <mergeCell ref="L1594:M1594"/>
    <mergeCell ref="H1595:K1595"/>
    <mergeCell ref="L1595:M1595"/>
    <mergeCell ref="A1597:M1597"/>
    <mergeCell ref="A1598:M1598"/>
    <mergeCell ref="A1599:D1599"/>
    <mergeCell ref="I1599:L1599"/>
    <mergeCell ref="B1600:C1600"/>
    <mergeCell ref="D1600:M1600"/>
    <mergeCell ref="B1601:C1601"/>
    <mergeCell ref="D1601:M1601"/>
    <mergeCell ref="B1602:C1602"/>
    <mergeCell ref="D1602:F1602"/>
    <mergeCell ref="G1602:I1602"/>
    <mergeCell ref="J1602:M1602"/>
    <mergeCell ref="B1603:C1603"/>
    <mergeCell ref="D1603:F1603"/>
    <mergeCell ref="G1603:I1603"/>
    <mergeCell ref="J1603:M1603"/>
    <mergeCell ref="B1604:C1604"/>
    <mergeCell ref="D1604:F1604"/>
    <mergeCell ref="G1604:I1604"/>
    <mergeCell ref="J1604:M1604"/>
    <mergeCell ref="B1605:C1605"/>
    <mergeCell ref="D1605:M1605"/>
    <mergeCell ref="B1606:C1606"/>
    <mergeCell ref="D1606:M1606"/>
    <mergeCell ref="B1607:C1607"/>
    <mergeCell ref="D1607:M1607"/>
    <mergeCell ref="D1608:E1608"/>
    <mergeCell ref="F1608:I1608"/>
    <mergeCell ref="J1608:M1608"/>
    <mergeCell ref="D1609:E1609"/>
    <mergeCell ref="F1609:I1609"/>
    <mergeCell ref="J1609:M1609"/>
    <mergeCell ref="D1610:E1610"/>
    <mergeCell ref="F1610:I1610"/>
    <mergeCell ref="J1610:M1610"/>
    <mergeCell ref="D1611:E1611"/>
    <mergeCell ref="F1611:I1611"/>
    <mergeCell ref="J1611:M1611"/>
    <mergeCell ref="D1612:E1612"/>
    <mergeCell ref="F1612:I1612"/>
    <mergeCell ref="J1612:M1612"/>
    <mergeCell ref="D1613:E1613"/>
    <mergeCell ref="F1613:I1613"/>
    <mergeCell ref="J1613:M1613"/>
    <mergeCell ref="D1614:E1614"/>
    <mergeCell ref="F1614:H1614"/>
    <mergeCell ref="I1614:K1614"/>
    <mergeCell ref="L1614:M1614"/>
    <mergeCell ref="D1615:E1615"/>
    <mergeCell ref="F1615:H1615"/>
    <mergeCell ref="I1615:K1615"/>
    <mergeCell ref="L1615:M1615"/>
    <mergeCell ref="D1616:M1616"/>
    <mergeCell ref="C1617:G1617"/>
    <mergeCell ref="H1617:J1617"/>
    <mergeCell ref="K1617:M1617"/>
    <mergeCell ref="C1618:G1618"/>
    <mergeCell ref="H1618:J1618"/>
    <mergeCell ref="K1618:M1618"/>
    <mergeCell ref="C1619:M1619"/>
    <mergeCell ref="C1620:M1620"/>
    <mergeCell ref="C1621:D1621"/>
    <mergeCell ref="E1621:G1621"/>
    <mergeCell ref="H1621:K1621"/>
    <mergeCell ref="L1621:M1621"/>
    <mergeCell ref="H1622:K1622"/>
    <mergeCell ref="L1622:M1622"/>
    <mergeCell ref="H1623:K1623"/>
    <mergeCell ref="L1623:M1623"/>
    <mergeCell ref="E1624:G1624"/>
    <mergeCell ref="H1624:K1624"/>
    <mergeCell ref="L1624:M1624"/>
    <mergeCell ref="E1625:G1625"/>
    <mergeCell ref="H1625:K1625"/>
    <mergeCell ref="L1625:M1625"/>
    <mergeCell ref="E1626:G1626"/>
    <mergeCell ref="H1626:K1626"/>
    <mergeCell ref="L1626:M1626"/>
    <mergeCell ref="E1627:G1627"/>
    <mergeCell ref="H1627:K1627"/>
    <mergeCell ref="L1627:M1627"/>
    <mergeCell ref="H1628:K1628"/>
    <mergeCell ref="L1628:M1628"/>
    <mergeCell ref="H1629:K1629"/>
    <mergeCell ref="L1629:M1629"/>
    <mergeCell ref="E1630:G1630"/>
    <mergeCell ref="H1630:K1630"/>
    <mergeCell ref="L1630:M1630"/>
    <mergeCell ref="H1631:K1631"/>
    <mergeCell ref="L1631:M1631"/>
    <mergeCell ref="H1632:K1632"/>
    <mergeCell ref="L1632:M1632"/>
    <mergeCell ref="H1633:K1633"/>
    <mergeCell ref="L1633:M1633"/>
    <mergeCell ref="H1634:K1634"/>
    <mergeCell ref="L1634:M1634"/>
    <mergeCell ref="A1636:M1636"/>
    <mergeCell ref="A1637:M1637"/>
    <mergeCell ref="A1638:D1638"/>
    <mergeCell ref="I1638:L1638"/>
    <mergeCell ref="B1639:C1639"/>
    <mergeCell ref="D1639:M1639"/>
    <mergeCell ref="B1640:C1640"/>
    <mergeCell ref="D1640:M1640"/>
    <mergeCell ref="B1641:C1641"/>
    <mergeCell ref="D1641:F1641"/>
    <mergeCell ref="G1641:I1641"/>
    <mergeCell ref="J1641:M1641"/>
    <mergeCell ref="B1642:C1642"/>
    <mergeCell ref="D1642:F1642"/>
    <mergeCell ref="G1642:I1642"/>
    <mergeCell ref="J1642:M1642"/>
    <mergeCell ref="B1643:C1643"/>
    <mergeCell ref="D1643:F1643"/>
    <mergeCell ref="G1643:I1643"/>
    <mergeCell ref="J1643:M1643"/>
    <mergeCell ref="B1644:C1644"/>
    <mergeCell ref="D1644:M1644"/>
    <mergeCell ref="B1645:C1645"/>
    <mergeCell ref="D1645:M1645"/>
    <mergeCell ref="B1646:C1646"/>
    <mergeCell ref="D1646:M1646"/>
    <mergeCell ref="D1647:E1647"/>
    <mergeCell ref="F1647:I1647"/>
    <mergeCell ref="J1647:M1647"/>
    <mergeCell ref="D1648:E1648"/>
    <mergeCell ref="F1648:I1648"/>
    <mergeCell ref="J1648:M1648"/>
    <mergeCell ref="D1649:E1649"/>
    <mergeCell ref="F1649:I1649"/>
    <mergeCell ref="J1649:M1649"/>
    <mergeCell ref="D1650:E1650"/>
    <mergeCell ref="F1650:I1650"/>
    <mergeCell ref="J1650:M1650"/>
    <mergeCell ref="D1651:E1651"/>
    <mergeCell ref="F1651:I1651"/>
    <mergeCell ref="J1651:M1651"/>
    <mergeCell ref="D1652:E1652"/>
    <mergeCell ref="F1652:I1652"/>
    <mergeCell ref="J1652:M1652"/>
    <mergeCell ref="D1653:E1653"/>
    <mergeCell ref="F1653:H1653"/>
    <mergeCell ref="I1653:K1653"/>
    <mergeCell ref="L1653:M1653"/>
    <mergeCell ref="D1654:E1654"/>
    <mergeCell ref="F1654:H1654"/>
    <mergeCell ref="I1654:K1654"/>
    <mergeCell ref="L1654:M1654"/>
    <mergeCell ref="D1655:M1655"/>
    <mergeCell ref="C1656:G1656"/>
    <mergeCell ref="H1656:J1656"/>
    <mergeCell ref="K1656:M1656"/>
    <mergeCell ref="C1657:G1657"/>
    <mergeCell ref="H1657:J1657"/>
    <mergeCell ref="K1657:M1657"/>
    <mergeCell ref="C1658:M1658"/>
    <mergeCell ref="C1659:M1659"/>
    <mergeCell ref="C1660:D1660"/>
    <mergeCell ref="E1660:G1660"/>
    <mergeCell ref="H1660:K1660"/>
    <mergeCell ref="L1660:M1660"/>
    <mergeCell ref="H1661:K1661"/>
    <mergeCell ref="L1661:M1661"/>
    <mergeCell ref="H1662:K1662"/>
    <mergeCell ref="L1662:M1662"/>
    <mergeCell ref="E1663:G1663"/>
    <mergeCell ref="H1663:K1663"/>
    <mergeCell ref="L1663:M1663"/>
    <mergeCell ref="E1664:G1664"/>
    <mergeCell ref="H1664:K1664"/>
    <mergeCell ref="L1664:M1664"/>
    <mergeCell ref="E1665:G1665"/>
    <mergeCell ref="H1665:K1665"/>
    <mergeCell ref="L1665:M1665"/>
    <mergeCell ref="E1666:G1666"/>
    <mergeCell ref="H1666:K1666"/>
    <mergeCell ref="L1666:M1666"/>
    <mergeCell ref="H1667:K1667"/>
    <mergeCell ref="L1667:M1667"/>
    <mergeCell ref="H1668:K1668"/>
    <mergeCell ref="L1668:M1668"/>
    <mergeCell ref="E1669:G1669"/>
    <mergeCell ref="H1669:K1669"/>
    <mergeCell ref="L1669:M1669"/>
    <mergeCell ref="H1670:K1670"/>
    <mergeCell ref="L1670:M1670"/>
    <mergeCell ref="H1671:K1671"/>
    <mergeCell ref="L1671:M1671"/>
    <mergeCell ref="H1672:K1672"/>
    <mergeCell ref="L1672:M1672"/>
    <mergeCell ref="H1673:K1673"/>
    <mergeCell ref="L1673:M1673"/>
    <mergeCell ref="A1674:M1674"/>
    <mergeCell ref="A1675:M1675"/>
    <mergeCell ref="A1676:D1676"/>
    <mergeCell ref="I1676:L1676"/>
    <mergeCell ref="B1677:C1677"/>
    <mergeCell ref="D1677:M1677"/>
    <mergeCell ref="B1678:C1678"/>
    <mergeCell ref="D1678:M1678"/>
    <mergeCell ref="B1679:C1679"/>
    <mergeCell ref="D1679:F1679"/>
    <mergeCell ref="G1679:I1679"/>
    <mergeCell ref="J1679:M1679"/>
    <mergeCell ref="B1680:C1680"/>
    <mergeCell ref="D1680:F1680"/>
    <mergeCell ref="G1680:I1680"/>
    <mergeCell ref="J1680:M1680"/>
    <mergeCell ref="B1681:C1681"/>
    <mergeCell ref="D1681:F1681"/>
    <mergeCell ref="G1681:I1681"/>
    <mergeCell ref="J1681:M1681"/>
    <mergeCell ref="B1682:C1682"/>
    <mergeCell ref="D1682:M1682"/>
    <mergeCell ref="B1683:C1683"/>
    <mergeCell ref="D1683:M1683"/>
    <mergeCell ref="B1684:C1684"/>
    <mergeCell ref="D1684:M1684"/>
    <mergeCell ref="D1685:E1685"/>
    <mergeCell ref="F1685:I1685"/>
    <mergeCell ref="J1685:M1685"/>
    <mergeCell ref="D1686:E1686"/>
    <mergeCell ref="F1686:I1686"/>
    <mergeCell ref="J1686:M1686"/>
    <mergeCell ref="D1687:E1687"/>
    <mergeCell ref="F1687:I1687"/>
    <mergeCell ref="J1687:M1687"/>
    <mergeCell ref="D1688:E1688"/>
    <mergeCell ref="F1688:I1688"/>
    <mergeCell ref="J1688:M1688"/>
    <mergeCell ref="D1689:E1689"/>
    <mergeCell ref="F1689:I1689"/>
    <mergeCell ref="J1689:M1689"/>
    <mergeCell ref="D1690:E1690"/>
    <mergeCell ref="F1690:I1690"/>
    <mergeCell ref="J1690:M1690"/>
    <mergeCell ref="D1691:E1691"/>
    <mergeCell ref="F1691:H1691"/>
    <mergeCell ref="I1691:K1691"/>
    <mergeCell ref="L1691:M1691"/>
    <mergeCell ref="D1692:E1692"/>
    <mergeCell ref="F1692:H1692"/>
    <mergeCell ref="I1692:K1692"/>
    <mergeCell ref="L1692:M1692"/>
    <mergeCell ref="D1693:M1693"/>
    <mergeCell ref="C1694:G1694"/>
    <mergeCell ref="H1694:J1694"/>
    <mergeCell ref="K1694:M1694"/>
    <mergeCell ref="C1695:G1695"/>
    <mergeCell ref="H1695:J1695"/>
    <mergeCell ref="K1695:M1695"/>
    <mergeCell ref="C1696:M1696"/>
    <mergeCell ref="C1697:M1697"/>
    <mergeCell ref="C1698:D1698"/>
    <mergeCell ref="E1698:G1698"/>
    <mergeCell ref="H1698:K1698"/>
    <mergeCell ref="L1698:M1698"/>
    <mergeCell ref="E1699:G1699"/>
    <mergeCell ref="H1699:K1699"/>
    <mergeCell ref="L1699:M1699"/>
    <mergeCell ref="E1700:G1700"/>
    <mergeCell ref="H1700:K1700"/>
    <mergeCell ref="L1700:M1700"/>
    <mergeCell ref="E1701:G1701"/>
    <mergeCell ref="H1701:K1701"/>
    <mergeCell ref="L1701:M1701"/>
    <mergeCell ref="E1702:G1702"/>
    <mergeCell ref="H1702:K1702"/>
    <mergeCell ref="L1702:M1702"/>
    <mergeCell ref="E1703:G1703"/>
    <mergeCell ref="H1703:K1703"/>
    <mergeCell ref="L1703:M1703"/>
    <mergeCell ref="E1704:G1704"/>
    <mergeCell ref="H1704:K1704"/>
    <mergeCell ref="L1704:M1704"/>
    <mergeCell ref="E1705:G1705"/>
    <mergeCell ref="H1705:K1705"/>
    <mergeCell ref="L1705:M1705"/>
    <mergeCell ref="E1706:G1706"/>
    <mergeCell ref="H1706:K1706"/>
    <mergeCell ref="L1706:M1706"/>
    <mergeCell ref="H1707:K1707"/>
    <mergeCell ref="L1707:M1707"/>
    <mergeCell ref="H1708:K1708"/>
    <mergeCell ref="L1708:M1708"/>
    <mergeCell ref="A1710:M1710"/>
    <mergeCell ref="A1711:M1711"/>
    <mergeCell ref="A1712:D1712"/>
    <mergeCell ref="I1712:L1712"/>
    <mergeCell ref="B1713:C1713"/>
    <mergeCell ref="D1713:M1713"/>
    <mergeCell ref="B1714:C1714"/>
    <mergeCell ref="D1714:M1714"/>
    <mergeCell ref="B1715:C1715"/>
    <mergeCell ref="D1715:F1715"/>
    <mergeCell ref="G1715:I1715"/>
    <mergeCell ref="J1715:M1715"/>
    <mergeCell ref="B1716:C1716"/>
    <mergeCell ref="D1716:F1716"/>
    <mergeCell ref="G1716:I1716"/>
    <mergeCell ref="J1716:M1716"/>
    <mergeCell ref="B1717:C1717"/>
    <mergeCell ref="D1717:F1717"/>
    <mergeCell ref="G1717:I1717"/>
    <mergeCell ref="J1717:M1717"/>
    <mergeCell ref="B1718:C1718"/>
    <mergeCell ref="D1718:M1718"/>
    <mergeCell ref="B1719:C1719"/>
    <mergeCell ref="D1719:M1719"/>
    <mergeCell ref="B1720:C1720"/>
    <mergeCell ref="D1720:M1720"/>
    <mergeCell ref="D1721:E1721"/>
    <mergeCell ref="F1721:I1721"/>
    <mergeCell ref="J1721:M1721"/>
    <mergeCell ref="D1722:E1722"/>
    <mergeCell ref="F1722:I1722"/>
    <mergeCell ref="J1722:M1722"/>
    <mergeCell ref="D1723:E1723"/>
    <mergeCell ref="F1723:I1723"/>
    <mergeCell ref="J1723:M1723"/>
    <mergeCell ref="D1724:E1724"/>
    <mergeCell ref="F1724:I1724"/>
    <mergeCell ref="J1724:M1724"/>
    <mergeCell ref="D1725:E1725"/>
    <mergeCell ref="F1725:I1725"/>
    <mergeCell ref="J1725:M1725"/>
    <mergeCell ref="D1726:E1726"/>
    <mergeCell ref="F1726:I1726"/>
    <mergeCell ref="J1726:M1726"/>
    <mergeCell ref="D1727:E1727"/>
    <mergeCell ref="F1727:H1727"/>
    <mergeCell ref="I1727:K1727"/>
    <mergeCell ref="L1727:M1727"/>
    <mergeCell ref="D1728:E1728"/>
    <mergeCell ref="F1728:H1728"/>
    <mergeCell ref="I1728:K1728"/>
    <mergeCell ref="L1728:M1728"/>
    <mergeCell ref="D1729:M1729"/>
    <mergeCell ref="C1730:G1730"/>
    <mergeCell ref="H1730:J1730"/>
    <mergeCell ref="K1730:M1730"/>
    <mergeCell ref="C1731:G1731"/>
    <mergeCell ref="H1731:J1731"/>
    <mergeCell ref="K1731:M1731"/>
    <mergeCell ref="C1732:M1732"/>
    <mergeCell ref="C1733:M1733"/>
    <mergeCell ref="C1734:D1734"/>
    <mergeCell ref="E1734:G1734"/>
    <mergeCell ref="H1734:K1734"/>
    <mergeCell ref="L1734:M1734"/>
    <mergeCell ref="E1735:G1735"/>
    <mergeCell ref="H1735:K1735"/>
    <mergeCell ref="L1735:M1735"/>
    <mergeCell ref="E1736:G1736"/>
    <mergeCell ref="H1736:K1736"/>
    <mergeCell ref="L1736:M1736"/>
    <mergeCell ref="E1737:G1737"/>
    <mergeCell ref="H1737:K1737"/>
    <mergeCell ref="L1737:M1737"/>
    <mergeCell ref="E1738:G1738"/>
    <mergeCell ref="H1738:K1738"/>
    <mergeCell ref="L1738:M1738"/>
    <mergeCell ref="E1739:G1739"/>
    <mergeCell ref="H1739:K1739"/>
    <mergeCell ref="L1739:M1739"/>
    <mergeCell ref="E1740:G1740"/>
    <mergeCell ref="H1740:K1740"/>
    <mergeCell ref="L1740:M1740"/>
    <mergeCell ref="E1741:G1741"/>
    <mergeCell ref="H1741:K1741"/>
    <mergeCell ref="L1741:M1741"/>
    <mergeCell ref="E1742:G1742"/>
    <mergeCell ref="H1742:K1742"/>
    <mergeCell ref="L1742:M1742"/>
    <mergeCell ref="H1743:K1743"/>
    <mergeCell ref="L1743:M1743"/>
    <mergeCell ref="H1744:K1744"/>
    <mergeCell ref="L1744:M1744"/>
    <mergeCell ref="A1746:M1746"/>
    <mergeCell ref="A1747:M1747"/>
    <mergeCell ref="A1748:D1748"/>
    <mergeCell ref="I1748:L1748"/>
    <mergeCell ref="B1749:C1749"/>
    <mergeCell ref="D1749:M1749"/>
    <mergeCell ref="B1750:C1750"/>
    <mergeCell ref="D1750:M1750"/>
    <mergeCell ref="B1751:C1751"/>
    <mergeCell ref="D1751:F1751"/>
    <mergeCell ref="G1751:I1751"/>
    <mergeCell ref="J1751:M1751"/>
    <mergeCell ref="B1752:C1752"/>
    <mergeCell ref="D1752:F1752"/>
    <mergeCell ref="G1752:I1752"/>
    <mergeCell ref="J1752:M1752"/>
    <mergeCell ref="B1753:C1753"/>
    <mergeCell ref="D1753:F1753"/>
    <mergeCell ref="G1753:I1753"/>
    <mergeCell ref="J1753:M1753"/>
    <mergeCell ref="B1754:C1754"/>
    <mergeCell ref="D1754:M1754"/>
    <mergeCell ref="B1755:C1755"/>
    <mergeCell ref="D1755:M1755"/>
    <mergeCell ref="B1756:C1756"/>
    <mergeCell ref="D1756:M1756"/>
    <mergeCell ref="D1757:E1757"/>
    <mergeCell ref="F1757:I1757"/>
    <mergeCell ref="J1757:M1757"/>
    <mergeCell ref="D1758:E1758"/>
    <mergeCell ref="F1758:I1758"/>
    <mergeCell ref="J1758:M1758"/>
    <mergeCell ref="D1759:E1759"/>
    <mergeCell ref="F1759:I1759"/>
    <mergeCell ref="J1759:M1759"/>
    <mergeCell ref="D1760:E1760"/>
    <mergeCell ref="F1760:I1760"/>
    <mergeCell ref="J1760:M1760"/>
    <mergeCell ref="D1761:E1761"/>
    <mergeCell ref="F1761:I1761"/>
    <mergeCell ref="J1761:M1761"/>
    <mergeCell ref="D1762:E1762"/>
    <mergeCell ref="F1762:I1762"/>
    <mergeCell ref="J1762:M1762"/>
    <mergeCell ref="D1763:E1763"/>
    <mergeCell ref="F1763:H1763"/>
    <mergeCell ref="I1763:K1763"/>
    <mergeCell ref="L1763:M1763"/>
    <mergeCell ref="D1764:E1764"/>
    <mergeCell ref="F1764:H1764"/>
    <mergeCell ref="I1764:K1764"/>
    <mergeCell ref="L1764:M1764"/>
    <mergeCell ref="D1765:M1765"/>
    <mergeCell ref="C1766:G1766"/>
    <mergeCell ref="H1766:J1766"/>
    <mergeCell ref="K1766:M1766"/>
    <mergeCell ref="C1767:G1767"/>
    <mergeCell ref="H1767:J1767"/>
    <mergeCell ref="K1767:M1767"/>
    <mergeCell ref="C1768:M1768"/>
    <mergeCell ref="C1769:M1769"/>
    <mergeCell ref="C1770:D1770"/>
    <mergeCell ref="E1770:G1770"/>
    <mergeCell ref="H1770:K1770"/>
    <mergeCell ref="L1770:M1770"/>
    <mergeCell ref="E1771:G1771"/>
    <mergeCell ref="H1771:K1771"/>
    <mergeCell ref="L1771:M1771"/>
    <mergeCell ref="E1772:G1772"/>
    <mergeCell ref="H1772:K1772"/>
    <mergeCell ref="L1772:M1772"/>
    <mergeCell ref="E1773:G1773"/>
    <mergeCell ref="H1773:K1773"/>
    <mergeCell ref="L1773:M1773"/>
    <mergeCell ref="E1774:G1774"/>
    <mergeCell ref="H1774:K1774"/>
    <mergeCell ref="L1774:M1774"/>
    <mergeCell ref="E1775:G1775"/>
    <mergeCell ref="H1775:K1775"/>
    <mergeCell ref="L1775:M1775"/>
    <mergeCell ref="E1776:G1776"/>
    <mergeCell ref="H1776:K1776"/>
    <mergeCell ref="L1776:M1776"/>
    <mergeCell ref="E1777:G1777"/>
    <mergeCell ref="H1777:K1777"/>
    <mergeCell ref="L1777:M1777"/>
    <mergeCell ref="E1778:G1778"/>
    <mergeCell ref="H1778:K1778"/>
    <mergeCell ref="L1778:M1778"/>
    <mergeCell ref="H1779:K1779"/>
    <mergeCell ref="L1779:M1779"/>
    <mergeCell ref="H1780:K1780"/>
    <mergeCell ref="L1780:M1780"/>
    <mergeCell ref="A1782:M1782"/>
    <mergeCell ref="A1783:M1783"/>
    <mergeCell ref="A1784:D1784"/>
    <mergeCell ref="I1784:L1784"/>
    <mergeCell ref="B1785:C1785"/>
    <mergeCell ref="D1785:M1785"/>
    <mergeCell ref="B1786:C1786"/>
    <mergeCell ref="D1786:M1786"/>
    <mergeCell ref="B1787:C1787"/>
    <mergeCell ref="D1787:F1787"/>
    <mergeCell ref="G1787:I1787"/>
    <mergeCell ref="J1787:M1787"/>
    <mergeCell ref="B1788:C1788"/>
    <mergeCell ref="D1788:F1788"/>
    <mergeCell ref="G1788:I1788"/>
    <mergeCell ref="J1788:M1788"/>
    <mergeCell ref="B1789:C1789"/>
    <mergeCell ref="D1789:F1789"/>
    <mergeCell ref="G1789:I1789"/>
    <mergeCell ref="J1789:M1789"/>
    <mergeCell ref="B1790:C1790"/>
    <mergeCell ref="D1790:M1790"/>
    <mergeCell ref="B1791:C1791"/>
    <mergeCell ref="D1791:M1791"/>
    <mergeCell ref="B1792:C1792"/>
    <mergeCell ref="D1792:M1792"/>
    <mergeCell ref="D1793:E1793"/>
    <mergeCell ref="F1793:I1793"/>
    <mergeCell ref="J1793:M1793"/>
    <mergeCell ref="D1794:E1794"/>
    <mergeCell ref="F1794:I1794"/>
    <mergeCell ref="J1794:M1794"/>
    <mergeCell ref="D1795:E1795"/>
    <mergeCell ref="F1795:I1795"/>
    <mergeCell ref="J1795:M1795"/>
    <mergeCell ref="D1796:E1796"/>
    <mergeCell ref="F1796:I1796"/>
    <mergeCell ref="J1796:M1796"/>
    <mergeCell ref="D1797:E1797"/>
    <mergeCell ref="F1797:I1797"/>
    <mergeCell ref="J1797:M1797"/>
    <mergeCell ref="D1798:E1798"/>
    <mergeCell ref="F1798:I1798"/>
    <mergeCell ref="J1798:M1798"/>
    <mergeCell ref="D1799:E1799"/>
    <mergeCell ref="F1799:H1799"/>
    <mergeCell ref="I1799:K1799"/>
    <mergeCell ref="L1799:M1799"/>
    <mergeCell ref="D1800:E1800"/>
    <mergeCell ref="F1800:H1800"/>
    <mergeCell ref="I1800:K1800"/>
    <mergeCell ref="L1800:M1800"/>
    <mergeCell ref="D1801:M1801"/>
    <mergeCell ref="C1802:G1802"/>
    <mergeCell ref="H1802:J1802"/>
    <mergeCell ref="K1802:M1802"/>
    <mergeCell ref="C1803:G1803"/>
    <mergeCell ref="H1803:J1803"/>
    <mergeCell ref="K1803:M1803"/>
    <mergeCell ref="C1804:M1804"/>
    <mergeCell ref="C1805:M1805"/>
    <mergeCell ref="C1806:D1806"/>
    <mergeCell ref="E1806:G1806"/>
    <mergeCell ref="H1806:K1806"/>
    <mergeCell ref="L1806:M1806"/>
    <mergeCell ref="E1807:G1807"/>
    <mergeCell ref="H1807:K1807"/>
    <mergeCell ref="L1807:M1807"/>
    <mergeCell ref="E1808:G1808"/>
    <mergeCell ref="H1808:K1808"/>
    <mergeCell ref="L1808:M1808"/>
    <mergeCell ref="E1809:G1809"/>
    <mergeCell ref="H1809:K1809"/>
    <mergeCell ref="L1809:M1809"/>
    <mergeCell ref="E1810:G1810"/>
    <mergeCell ref="H1810:K1810"/>
    <mergeCell ref="L1810:M1810"/>
    <mergeCell ref="E1811:G1811"/>
    <mergeCell ref="H1811:K1811"/>
    <mergeCell ref="L1811:M1811"/>
    <mergeCell ref="E1812:G1812"/>
    <mergeCell ref="H1812:K1812"/>
    <mergeCell ref="L1812:M1812"/>
    <mergeCell ref="E1813:G1813"/>
    <mergeCell ref="H1813:K1813"/>
    <mergeCell ref="L1813:M1813"/>
    <mergeCell ref="E1814:G1814"/>
    <mergeCell ref="H1814:K1814"/>
    <mergeCell ref="L1814:M1814"/>
    <mergeCell ref="H1815:K1815"/>
    <mergeCell ref="L1815:M1815"/>
    <mergeCell ref="H1816:K1816"/>
    <mergeCell ref="L1816:M1816"/>
    <mergeCell ref="A1818:M1818"/>
    <mergeCell ref="A1819:M1819"/>
    <mergeCell ref="A1820:D1820"/>
    <mergeCell ref="I1820:L1820"/>
    <mergeCell ref="B1821:C1821"/>
    <mergeCell ref="D1821:M1821"/>
    <mergeCell ref="B1822:C1822"/>
    <mergeCell ref="D1822:M1822"/>
    <mergeCell ref="B1823:C1823"/>
    <mergeCell ref="D1823:F1823"/>
    <mergeCell ref="G1823:I1823"/>
    <mergeCell ref="J1823:M1823"/>
    <mergeCell ref="B1824:C1824"/>
    <mergeCell ref="D1824:F1824"/>
    <mergeCell ref="G1824:I1824"/>
    <mergeCell ref="J1824:M1824"/>
    <mergeCell ref="B1825:C1825"/>
    <mergeCell ref="D1825:F1825"/>
    <mergeCell ref="G1825:I1825"/>
    <mergeCell ref="J1825:M1825"/>
    <mergeCell ref="B1826:C1826"/>
    <mergeCell ref="D1826:M1826"/>
    <mergeCell ref="B1827:C1827"/>
    <mergeCell ref="D1827:M1827"/>
    <mergeCell ref="B1828:C1828"/>
    <mergeCell ref="D1828:M1828"/>
    <mergeCell ref="D1829:E1829"/>
    <mergeCell ref="F1829:I1829"/>
    <mergeCell ref="J1829:M1829"/>
    <mergeCell ref="D1830:E1830"/>
    <mergeCell ref="F1830:I1830"/>
    <mergeCell ref="J1830:M1830"/>
    <mergeCell ref="D1831:E1831"/>
    <mergeCell ref="F1831:I1831"/>
    <mergeCell ref="J1831:M1831"/>
    <mergeCell ref="D1832:E1832"/>
    <mergeCell ref="F1832:I1832"/>
    <mergeCell ref="J1832:M1832"/>
    <mergeCell ref="D1833:E1833"/>
    <mergeCell ref="F1833:I1833"/>
    <mergeCell ref="J1833:M1833"/>
    <mergeCell ref="D1834:E1834"/>
    <mergeCell ref="F1834:I1834"/>
    <mergeCell ref="J1834:M1834"/>
    <mergeCell ref="D1835:E1835"/>
    <mergeCell ref="F1835:H1835"/>
    <mergeCell ref="I1835:K1835"/>
    <mergeCell ref="L1835:M1835"/>
    <mergeCell ref="D1836:E1836"/>
    <mergeCell ref="F1836:H1836"/>
    <mergeCell ref="I1836:K1836"/>
    <mergeCell ref="L1836:M1836"/>
    <mergeCell ref="D1837:M1837"/>
    <mergeCell ref="C1838:G1838"/>
    <mergeCell ref="H1838:J1838"/>
    <mergeCell ref="K1838:M1838"/>
    <mergeCell ref="C1839:G1839"/>
    <mergeCell ref="H1839:J1839"/>
    <mergeCell ref="K1839:M1839"/>
    <mergeCell ref="C1840:M1840"/>
    <mergeCell ref="C1841:M1841"/>
    <mergeCell ref="C1842:D1842"/>
    <mergeCell ref="E1842:G1842"/>
    <mergeCell ref="H1842:K1842"/>
    <mergeCell ref="L1842:M1842"/>
    <mergeCell ref="E1843:G1843"/>
    <mergeCell ref="H1843:K1843"/>
    <mergeCell ref="L1843:M1843"/>
    <mergeCell ref="E1844:G1844"/>
    <mergeCell ref="H1844:K1844"/>
    <mergeCell ref="L1844:M1844"/>
    <mergeCell ref="E1845:G1845"/>
    <mergeCell ref="H1845:K1845"/>
    <mergeCell ref="L1845:M1845"/>
    <mergeCell ref="E1846:G1846"/>
    <mergeCell ref="H1846:K1846"/>
    <mergeCell ref="L1846:M1846"/>
    <mergeCell ref="E1847:G1847"/>
    <mergeCell ref="H1847:K1847"/>
    <mergeCell ref="L1847:M1847"/>
    <mergeCell ref="E1848:G1848"/>
    <mergeCell ref="H1848:K1848"/>
    <mergeCell ref="L1848:M1848"/>
    <mergeCell ref="E1849:G1849"/>
    <mergeCell ref="H1849:K1849"/>
    <mergeCell ref="L1849:M1849"/>
    <mergeCell ref="E1850:G1850"/>
    <mergeCell ref="H1850:K1850"/>
    <mergeCell ref="L1850:M1850"/>
    <mergeCell ref="H1851:K1851"/>
    <mergeCell ref="L1851:M1851"/>
    <mergeCell ref="H1852:K1852"/>
    <mergeCell ref="L1852:M1852"/>
    <mergeCell ref="A1853:M1853"/>
    <mergeCell ref="A1854:M1854"/>
    <mergeCell ref="A1855:D1855"/>
    <mergeCell ref="I1855:L1855"/>
    <mergeCell ref="B1856:C1856"/>
    <mergeCell ref="D1856:M1856"/>
    <mergeCell ref="B1857:C1857"/>
    <mergeCell ref="D1857:M1857"/>
    <mergeCell ref="B1858:C1858"/>
    <mergeCell ref="D1858:F1858"/>
    <mergeCell ref="G1858:I1858"/>
    <mergeCell ref="J1858:M1858"/>
    <mergeCell ref="B1859:C1859"/>
    <mergeCell ref="D1859:F1859"/>
    <mergeCell ref="G1859:I1859"/>
    <mergeCell ref="J1859:M1859"/>
    <mergeCell ref="B1860:C1860"/>
    <mergeCell ref="D1860:F1860"/>
    <mergeCell ref="G1860:I1860"/>
    <mergeCell ref="J1860:M1860"/>
    <mergeCell ref="B1861:C1861"/>
    <mergeCell ref="D1861:M1861"/>
    <mergeCell ref="B1862:C1862"/>
    <mergeCell ref="D1862:M1862"/>
    <mergeCell ref="B1863:C1863"/>
    <mergeCell ref="D1863:M1863"/>
    <mergeCell ref="D1864:E1864"/>
    <mergeCell ref="F1864:I1864"/>
    <mergeCell ref="J1864:M1864"/>
    <mergeCell ref="D1865:E1865"/>
    <mergeCell ref="F1865:I1865"/>
    <mergeCell ref="J1865:M1865"/>
    <mergeCell ref="D1866:E1866"/>
    <mergeCell ref="F1866:I1866"/>
    <mergeCell ref="J1866:M1866"/>
    <mergeCell ref="D1867:E1867"/>
    <mergeCell ref="F1867:I1867"/>
    <mergeCell ref="J1867:M1867"/>
    <mergeCell ref="D1868:E1868"/>
    <mergeCell ref="F1868:I1868"/>
    <mergeCell ref="J1868:M1868"/>
    <mergeCell ref="D1869:E1869"/>
    <mergeCell ref="F1869:I1869"/>
    <mergeCell ref="J1869:M1869"/>
    <mergeCell ref="D1870:E1870"/>
    <mergeCell ref="F1870:H1870"/>
    <mergeCell ref="I1870:K1870"/>
    <mergeCell ref="L1870:M1870"/>
    <mergeCell ref="D1871:E1871"/>
    <mergeCell ref="F1871:H1871"/>
    <mergeCell ref="I1871:K1871"/>
    <mergeCell ref="L1871:M1871"/>
    <mergeCell ref="D1872:M1872"/>
    <mergeCell ref="C1873:G1873"/>
    <mergeCell ref="H1873:J1873"/>
    <mergeCell ref="K1873:M1873"/>
    <mergeCell ref="C1874:G1874"/>
    <mergeCell ref="H1874:J1874"/>
    <mergeCell ref="K1874:M1874"/>
    <mergeCell ref="C1875:M1875"/>
    <mergeCell ref="C1876:M1876"/>
    <mergeCell ref="C1877:D1877"/>
    <mergeCell ref="E1877:G1877"/>
    <mergeCell ref="H1877:K1877"/>
    <mergeCell ref="L1877:M1877"/>
    <mergeCell ref="H1878:K1878"/>
    <mergeCell ref="L1878:M1878"/>
    <mergeCell ref="H1879:K1879"/>
    <mergeCell ref="L1879:M1879"/>
    <mergeCell ref="E1880:G1880"/>
    <mergeCell ref="H1880:K1880"/>
    <mergeCell ref="L1880:M1880"/>
    <mergeCell ref="E1881:G1881"/>
    <mergeCell ref="H1881:K1881"/>
    <mergeCell ref="L1881:M1881"/>
    <mergeCell ref="E1882:G1882"/>
    <mergeCell ref="H1882:K1882"/>
    <mergeCell ref="L1882:M1882"/>
    <mergeCell ref="E1883:G1883"/>
    <mergeCell ref="H1883:K1883"/>
    <mergeCell ref="L1883:M1883"/>
    <mergeCell ref="H1884:K1884"/>
    <mergeCell ref="L1884:M1884"/>
    <mergeCell ref="H1885:K1885"/>
    <mergeCell ref="L1885:M1885"/>
    <mergeCell ref="E1886:G1886"/>
    <mergeCell ref="H1886:K1886"/>
    <mergeCell ref="L1886:M1886"/>
    <mergeCell ref="H1887:K1887"/>
    <mergeCell ref="L1887:M1887"/>
    <mergeCell ref="H1888:K1888"/>
    <mergeCell ref="L1888:M1888"/>
    <mergeCell ref="H1889:K1889"/>
    <mergeCell ref="L1889:M1889"/>
    <mergeCell ref="H1890:K1890"/>
    <mergeCell ref="L1890:M1890"/>
    <mergeCell ref="A1891:C1891"/>
    <mergeCell ref="D1891:M1891"/>
    <mergeCell ref="A1892:C1892"/>
    <mergeCell ref="D1892:M1892"/>
    <mergeCell ref="A5:A12"/>
    <mergeCell ref="A13:A20"/>
    <mergeCell ref="A23:A35"/>
    <mergeCell ref="A41:A75"/>
    <mergeCell ref="A81:A112"/>
    <mergeCell ref="A116:A147"/>
    <mergeCell ref="A151:A182"/>
    <mergeCell ref="A186:A220"/>
    <mergeCell ref="A224:A258"/>
    <mergeCell ref="A262:A296"/>
    <mergeCell ref="A300:A307"/>
    <mergeCell ref="A308:A315"/>
    <mergeCell ref="A319:A330"/>
    <mergeCell ref="A334:A341"/>
    <mergeCell ref="A342:A349"/>
    <mergeCell ref="A353:A364"/>
    <mergeCell ref="A368:A375"/>
    <mergeCell ref="A376:A383"/>
    <mergeCell ref="A387:A398"/>
    <mergeCell ref="A402:A433"/>
    <mergeCell ref="A437:A468"/>
    <mergeCell ref="A472:A479"/>
    <mergeCell ref="A480:A487"/>
    <mergeCell ref="A491:A502"/>
    <mergeCell ref="A506:A540"/>
    <mergeCell ref="A544:A578"/>
    <mergeCell ref="A582:A616"/>
    <mergeCell ref="A620:A654"/>
    <mergeCell ref="A658:A691"/>
    <mergeCell ref="A695:A726"/>
    <mergeCell ref="A730:A761"/>
    <mergeCell ref="A765:A796"/>
    <mergeCell ref="A800:A834"/>
    <mergeCell ref="A838:A871"/>
    <mergeCell ref="A875:A908"/>
    <mergeCell ref="A912:A944"/>
    <mergeCell ref="A948:A980"/>
    <mergeCell ref="A984:A1016"/>
    <mergeCell ref="A1020:A1053"/>
    <mergeCell ref="A1057:A1088"/>
    <mergeCell ref="A1094:A1128"/>
    <mergeCell ref="A1132:A1166"/>
    <mergeCell ref="A1171:A1205"/>
    <mergeCell ref="A1209:A1243"/>
    <mergeCell ref="A1249:A1283"/>
    <mergeCell ref="A1288:A1322"/>
    <mergeCell ref="A1327:A1361"/>
    <mergeCell ref="A1366:A1400"/>
    <mergeCell ref="A1405:A1439"/>
    <mergeCell ref="A1444:A1478"/>
    <mergeCell ref="A1483:A1517"/>
    <mergeCell ref="A1522:A1556"/>
    <mergeCell ref="A1561:A1595"/>
    <mergeCell ref="A1600:A1634"/>
    <mergeCell ref="A1639:A1673"/>
    <mergeCell ref="A1677:A1708"/>
    <mergeCell ref="A1713:A1744"/>
    <mergeCell ref="A1749:A1780"/>
    <mergeCell ref="A1785:A1816"/>
    <mergeCell ref="A1821:A1852"/>
    <mergeCell ref="A1856:A1890"/>
    <mergeCell ref="B25:B35"/>
    <mergeCell ref="B62:B75"/>
    <mergeCell ref="B102:B112"/>
    <mergeCell ref="B137:B147"/>
    <mergeCell ref="B172:B182"/>
    <mergeCell ref="B207:B220"/>
    <mergeCell ref="B245:B258"/>
    <mergeCell ref="B283:B296"/>
    <mergeCell ref="B321:B330"/>
    <mergeCell ref="B355:B364"/>
    <mergeCell ref="B389:B398"/>
    <mergeCell ref="B423:B433"/>
    <mergeCell ref="B458:B468"/>
    <mergeCell ref="B493:B502"/>
    <mergeCell ref="B527:B540"/>
    <mergeCell ref="B565:B578"/>
    <mergeCell ref="B603:B616"/>
    <mergeCell ref="B641:B654"/>
    <mergeCell ref="B679:B691"/>
    <mergeCell ref="B716:B726"/>
    <mergeCell ref="B751:B761"/>
    <mergeCell ref="B786:B796"/>
    <mergeCell ref="B821:B834"/>
    <mergeCell ref="B859:B871"/>
    <mergeCell ref="B896:B908"/>
    <mergeCell ref="B933:B944"/>
    <mergeCell ref="B969:B980"/>
    <mergeCell ref="B1005:B1016"/>
    <mergeCell ref="B1041:B1053"/>
    <mergeCell ref="B1078:B1088"/>
    <mergeCell ref="B1115:B1128"/>
    <mergeCell ref="B1153:B1166"/>
    <mergeCell ref="B1192:B1205"/>
    <mergeCell ref="B1230:B1243"/>
    <mergeCell ref="B1270:B1283"/>
    <mergeCell ref="B1309:B1322"/>
    <mergeCell ref="B1348:B1361"/>
    <mergeCell ref="B1387:B1400"/>
    <mergeCell ref="B1426:B1439"/>
    <mergeCell ref="B1465:B1478"/>
    <mergeCell ref="B1504:B1517"/>
    <mergeCell ref="B1543:B1556"/>
    <mergeCell ref="B1582:B1595"/>
    <mergeCell ref="B1621:B1634"/>
    <mergeCell ref="B1660:B1673"/>
    <mergeCell ref="B1698:B1708"/>
    <mergeCell ref="B1734:B1744"/>
    <mergeCell ref="B1770:B1780"/>
    <mergeCell ref="B1806:B1816"/>
    <mergeCell ref="B1842:B1852"/>
    <mergeCell ref="B1877:B1890"/>
    <mergeCell ref="A21:B22"/>
    <mergeCell ref="B13:C18"/>
    <mergeCell ref="B19:C20"/>
    <mergeCell ref="C30:D35"/>
    <mergeCell ref="C68:D75"/>
    <mergeCell ref="E74:G75"/>
    <mergeCell ref="E69:G70"/>
    <mergeCell ref="E72:G73"/>
    <mergeCell ref="B55:C56"/>
    <mergeCell ref="C63:D67"/>
    <mergeCell ref="E63:G64"/>
    <mergeCell ref="B49:C54"/>
    <mergeCell ref="B200:C201"/>
    <mergeCell ref="E181:G182"/>
    <mergeCell ref="C173:D176"/>
    <mergeCell ref="C177:D182"/>
    <mergeCell ref="B165:C166"/>
    <mergeCell ref="C142:D147"/>
    <mergeCell ref="B159:C164"/>
    <mergeCell ref="E146:G147"/>
    <mergeCell ref="C138:D141"/>
    <mergeCell ref="B130:C131"/>
    <mergeCell ref="B124:C129"/>
    <mergeCell ref="E111:G112"/>
    <mergeCell ref="C103:D106"/>
    <mergeCell ref="C107:D112"/>
    <mergeCell ref="B95:C96"/>
    <mergeCell ref="B89:C94"/>
    <mergeCell ref="E34:G35"/>
    <mergeCell ref="C289:D296"/>
    <mergeCell ref="E295:G296"/>
    <mergeCell ref="B270:C275"/>
    <mergeCell ref="B276:C277"/>
    <mergeCell ref="E252:G253"/>
    <mergeCell ref="E255:G256"/>
    <mergeCell ref="C246:D250"/>
    <mergeCell ref="E246:G247"/>
    <mergeCell ref="C251:D258"/>
    <mergeCell ref="E257:G258"/>
    <mergeCell ref="B232:C237"/>
    <mergeCell ref="B238:C239"/>
    <mergeCell ref="E214:G215"/>
    <mergeCell ref="E217:G218"/>
    <mergeCell ref="C208:D212"/>
    <mergeCell ref="E208:G209"/>
    <mergeCell ref="C213:D220"/>
    <mergeCell ref="E219:G220"/>
    <mergeCell ref="C428:D433"/>
    <mergeCell ref="B416:C417"/>
    <mergeCell ref="B410:C415"/>
    <mergeCell ref="C390:D393"/>
    <mergeCell ref="C394:D398"/>
    <mergeCell ref="A385:B386"/>
    <mergeCell ref="B382:C383"/>
    <mergeCell ref="B376:C381"/>
    <mergeCell ref="C356:D359"/>
    <mergeCell ref="C360:D364"/>
    <mergeCell ref="A351:B352"/>
    <mergeCell ref="B348:C349"/>
    <mergeCell ref="B342:C347"/>
    <mergeCell ref="C322:D325"/>
    <mergeCell ref="C326:D330"/>
    <mergeCell ref="A317:B318"/>
    <mergeCell ref="B308:C313"/>
    <mergeCell ref="B314:C315"/>
    <mergeCell ref="B558:C559"/>
    <mergeCell ref="E534:G535"/>
    <mergeCell ref="E537:G538"/>
    <mergeCell ref="C528:D532"/>
    <mergeCell ref="E528:G529"/>
    <mergeCell ref="C533:D540"/>
    <mergeCell ref="E539:G540"/>
    <mergeCell ref="B514:C519"/>
    <mergeCell ref="B520:C521"/>
    <mergeCell ref="C494:D497"/>
    <mergeCell ref="C498:D502"/>
    <mergeCell ref="A489:B490"/>
    <mergeCell ref="B486:C487"/>
    <mergeCell ref="B480:C485"/>
    <mergeCell ref="E466:G467"/>
    <mergeCell ref="C459:D462"/>
    <mergeCell ref="C463:D468"/>
    <mergeCell ref="C647:D654"/>
    <mergeCell ref="E653:G654"/>
    <mergeCell ref="B628:C633"/>
    <mergeCell ref="B634:C635"/>
    <mergeCell ref="E610:G611"/>
    <mergeCell ref="E613:G614"/>
    <mergeCell ref="C604:D608"/>
    <mergeCell ref="E604:G605"/>
    <mergeCell ref="C609:D616"/>
    <mergeCell ref="E615:G616"/>
    <mergeCell ref="B590:C595"/>
    <mergeCell ref="B596:C597"/>
    <mergeCell ref="E572:G573"/>
    <mergeCell ref="E575:G576"/>
    <mergeCell ref="C566:D570"/>
    <mergeCell ref="E566:G567"/>
    <mergeCell ref="C571:D578"/>
    <mergeCell ref="E577:G578"/>
    <mergeCell ref="B889:C890"/>
    <mergeCell ref="E868:G869"/>
    <mergeCell ref="C860:D864"/>
    <mergeCell ref="E860:G861"/>
    <mergeCell ref="C865:D871"/>
    <mergeCell ref="E870:G871"/>
    <mergeCell ref="B846:C851"/>
    <mergeCell ref="B852:C853"/>
    <mergeCell ref="E828:G829"/>
    <mergeCell ref="E831:G832"/>
    <mergeCell ref="C822:D826"/>
    <mergeCell ref="E822:G823"/>
    <mergeCell ref="C827:D834"/>
    <mergeCell ref="E833:G834"/>
    <mergeCell ref="B808:C813"/>
    <mergeCell ref="B814:C815"/>
    <mergeCell ref="E794:G795"/>
    <mergeCell ref="C791:D796"/>
    <mergeCell ref="B1034:C1035"/>
    <mergeCell ref="C1006:D1010"/>
    <mergeCell ref="E1006:G1007"/>
    <mergeCell ref="C1011:D1016"/>
    <mergeCell ref="E1015:G1016"/>
    <mergeCell ref="B992:C997"/>
    <mergeCell ref="B998:C999"/>
    <mergeCell ref="C970:D974"/>
    <mergeCell ref="E970:G971"/>
    <mergeCell ref="C975:D980"/>
    <mergeCell ref="E979:G980"/>
    <mergeCell ref="B956:C961"/>
    <mergeCell ref="B962:C963"/>
    <mergeCell ref="C934:D938"/>
    <mergeCell ref="E934:G935"/>
    <mergeCell ref="C939:D944"/>
    <mergeCell ref="E943:G944"/>
    <mergeCell ref="B1185:C1186"/>
    <mergeCell ref="E1160:G1161"/>
    <mergeCell ref="E1163:G1164"/>
    <mergeCell ref="C1154:D1158"/>
    <mergeCell ref="E1154:G1155"/>
    <mergeCell ref="C1159:D1166"/>
    <mergeCell ref="E1165:G1166"/>
    <mergeCell ref="B1140:C1145"/>
    <mergeCell ref="B1146:C1147"/>
    <mergeCell ref="E1122:G1123"/>
    <mergeCell ref="E1125:G1126"/>
    <mergeCell ref="C1116:D1120"/>
    <mergeCell ref="E1116:G1117"/>
    <mergeCell ref="C1121:D1128"/>
    <mergeCell ref="E1127:G1128"/>
    <mergeCell ref="B1102:C1107"/>
    <mergeCell ref="B1108:C1109"/>
    <mergeCell ref="C1276:D1283"/>
    <mergeCell ref="E1282:G1283"/>
    <mergeCell ref="B1257:C1262"/>
    <mergeCell ref="B1263:C1264"/>
    <mergeCell ref="E1237:G1238"/>
    <mergeCell ref="E1240:G1241"/>
    <mergeCell ref="C1231:D1235"/>
    <mergeCell ref="E1231:G1232"/>
    <mergeCell ref="C1236:D1243"/>
    <mergeCell ref="E1242:G1243"/>
    <mergeCell ref="B1217:C1222"/>
    <mergeCell ref="B1223:C1224"/>
    <mergeCell ref="E1199:G1200"/>
    <mergeCell ref="E1202:G1203"/>
    <mergeCell ref="C1193:D1197"/>
    <mergeCell ref="E1193:G1194"/>
    <mergeCell ref="C1198:D1205"/>
    <mergeCell ref="E1204:G1205"/>
    <mergeCell ref="C1388:D1392"/>
    <mergeCell ref="E1388:G1389"/>
    <mergeCell ref="C1393:D1400"/>
    <mergeCell ref="E1399:G1400"/>
    <mergeCell ref="B1374:C1379"/>
    <mergeCell ref="B1380:C1381"/>
    <mergeCell ref="E1355:G1356"/>
    <mergeCell ref="E1358:G1359"/>
    <mergeCell ref="C1349:D1353"/>
    <mergeCell ref="E1349:G1350"/>
    <mergeCell ref="C1354:D1361"/>
    <mergeCell ref="E1360:G1361"/>
    <mergeCell ref="B1335:C1340"/>
    <mergeCell ref="B1341:C1342"/>
    <mergeCell ref="E1316:G1317"/>
    <mergeCell ref="E1319:G1320"/>
    <mergeCell ref="C1310:D1314"/>
    <mergeCell ref="E1310:G1311"/>
    <mergeCell ref="C1315:D1322"/>
    <mergeCell ref="E1321:G1322"/>
    <mergeCell ref="B1497:C1498"/>
    <mergeCell ref="E1472:G1473"/>
    <mergeCell ref="E1475:G1476"/>
    <mergeCell ref="C1466:D1470"/>
    <mergeCell ref="E1466:G1467"/>
    <mergeCell ref="C1471:D1478"/>
    <mergeCell ref="E1477:G1478"/>
    <mergeCell ref="B1452:C1457"/>
    <mergeCell ref="B1458:C1459"/>
    <mergeCell ref="E1433:G1434"/>
    <mergeCell ref="E1436:G1437"/>
    <mergeCell ref="C1427:D1431"/>
    <mergeCell ref="E1427:G1428"/>
    <mergeCell ref="C1432:D1439"/>
    <mergeCell ref="E1438:G1439"/>
    <mergeCell ref="B1413:C1418"/>
    <mergeCell ref="B1419:C1420"/>
    <mergeCell ref="C1588:D1595"/>
    <mergeCell ref="E1594:G1595"/>
    <mergeCell ref="B1569:C1574"/>
    <mergeCell ref="B1575:C1576"/>
    <mergeCell ref="E1550:G1551"/>
    <mergeCell ref="E1553:G1554"/>
    <mergeCell ref="C1544:D1548"/>
    <mergeCell ref="E1544:G1545"/>
    <mergeCell ref="C1549:D1556"/>
    <mergeCell ref="E1555:G1556"/>
    <mergeCell ref="B1530:C1535"/>
    <mergeCell ref="B1536:C1537"/>
    <mergeCell ref="E1511:G1512"/>
    <mergeCell ref="E1514:G1515"/>
    <mergeCell ref="C1505:D1509"/>
    <mergeCell ref="E1505:G1506"/>
    <mergeCell ref="C1510:D1517"/>
    <mergeCell ref="E1516:G1517"/>
    <mergeCell ref="B1727:C1728"/>
    <mergeCell ref="B1721:C1726"/>
    <mergeCell ref="C1699:D1702"/>
    <mergeCell ref="C1703:D1708"/>
    <mergeCell ref="B1691:C1692"/>
    <mergeCell ref="B1685:C1690"/>
    <mergeCell ref="C1661:D1665"/>
    <mergeCell ref="C1666:D1673"/>
    <mergeCell ref="B1647:C1652"/>
    <mergeCell ref="B1653:C1654"/>
    <mergeCell ref="C1622:D1626"/>
    <mergeCell ref="C1627:D1634"/>
    <mergeCell ref="B1608:C1613"/>
    <mergeCell ref="B1614:C1615"/>
    <mergeCell ref="C1583:D1587"/>
    <mergeCell ref="B779:C780"/>
    <mergeCell ref="B773:C778"/>
    <mergeCell ref="C752:D755"/>
    <mergeCell ref="C756:D761"/>
    <mergeCell ref="B744:C745"/>
    <mergeCell ref="B738:C743"/>
    <mergeCell ref="C717:D720"/>
    <mergeCell ref="C721:D726"/>
    <mergeCell ref="B709:C710"/>
    <mergeCell ref="B703:C708"/>
    <mergeCell ref="C680:D684"/>
    <mergeCell ref="C685:D691"/>
    <mergeCell ref="B672:C673"/>
    <mergeCell ref="B666:C671"/>
    <mergeCell ref="C642:D646"/>
    <mergeCell ref="E1884:G1885"/>
    <mergeCell ref="C1878:D1882"/>
    <mergeCell ref="E1878:G1879"/>
    <mergeCell ref="B1864:C1869"/>
    <mergeCell ref="E1889:G1890"/>
    <mergeCell ref="E1887:G1888"/>
    <mergeCell ref="C1883:D1890"/>
    <mergeCell ref="B1870:C1871"/>
    <mergeCell ref="E1851:G1852"/>
    <mergeCell ref="C1843:D1846"/>
    <mergeCell ref="C1847:D1852"/>
    <mergeCell ref="B1835:C1836"/>
    <mergeCell ref="B1829:C1834"/>
    <mergeCell ref="C1811:D1816"/>
    <mergeCell ref="E1815:G1816"/>
    <mergeCell ref="C1807:D1810"/>
    <mergeCell ref="B1799:C1800"/>
    <mergeCell ref="B1793:C1798"/>
    <mergeCell ref="E1779:G1780"/>
    <mergeCell ref="C1771:D1774"/>
    <mergeCell ref="C1775:D1780"/>
    <mergeCell ref="B1763:C1764"/>
    <mergeCell ref="B1757:C1762"/>
    <mergeCell ref="C1739:D1744"/>
    <mergeCell ref="E1743:G1744"/>
    <mergeCell ref="C1735:D1738"/>
    <mergeCell ref="E1707:G1708"/>
    <mergeCell ref="E1670:G1671"/>
    <mergeCell ref="E1672:G1673"/>
    <mergeCell ref="E1667:G1668"/>
    <mergeCell ref="E1661:G1662"/>
    <mergeCell ref="E1633:G1634"/>
    <mergeCell ref="E1628:G1629"/>
    <mergeCell ref="E1631:G1632"/>
    <mergeCell ref="E1622:G1623"/>
    <mergeCell ref="E1589:G1590"/>
    <mergeCell ref="E1592:G1593"/>
    <mergeCell ref="E1583:G1584"/>
    <mergeCell ref="B1491:C1496"/>
    <mergeCell ref="E1394:G1395"/>
    <mergeCell ref="E1397:G1398"/>
    <mergeCell ref="B1296:C1301"/>
    <mergeCell ref="B1302:C1303"/>
    <mergeCell ref="E1277:G1278"/>
    <mergeCell ref="E1280:G1281"/>
    <mergeCell ref="C1271:D1275"/>
    <mergeCell ref="E1271:G1272"/>
    <mergeCell ref="B1179:C1184"/>
    <mergeCell ref="E1086:G1087"/>
    <mergeCell ref="C1079:D1082"/>
    <mergeCell ref="C1083:D1088"/>
    <mergeCell ref="B1071:C1072"/>
    <mergeCell ref="B1065:C1070"/>
    <mergeCell ref="E1050:G1051"/>
    <mergeCell ref="C1042:D1046"/>
    <mergeCell ref="E1042:G1043"/>
    <mergeCell ref="C1047:D1053"/>
    <mergeCell ref="E1052:G1053"/>
    <mergeCell ref="B1028:C1033"/>
    <mergeCell ref="B926:C927"/>
    <mergeCell ref="B920:C925"/>
    <mergeCell ref="E905:G906"/>
    <mergeCell ref="C897:D901"/>
    <mergeCell ref="E897:G898"/>
    <mergeCell ref="C902:D908"/>
    <mergeCell ref="E907:G908"/>
    <mergeCell ref="B883:C888"/>
    <mergeCell ref="C787:D790"/>
    <mergeCell ref="E759:G760"/>
    <mergeCell ref="E724:G725"/>
    <mergeCell ref="E690:G691"/>
    <mergeCell ref="E688:G689"/>
    <mergeCell ref="E680:G681"/>
    <mergeCell ref="E648:G649"/>
    <mergeCell ref="E651:G652"/>
    <mergeCell ref="E642:G643"/>
    <mergeCell ref="B552:C557"/>
    <mergeCell ref="B451:C452"/>
    <mergeCell ref="B445:C450"/>
    <mergeCell ref="E431:G432"/>
    <mergeCell ref="C424:D427"/>
    <mergeCell ref="E290:G291"/>
    <mergeCell ref="E293:G294"/>
    <mergeCell ref="C284:D288"/>
    <mergeCell ref="E284:G285"/>
    <mergeCell ref="B194:C199"/>
    <mergeCell ref="C26:D29"/>
  </mergeCells>
  <pageMargins left="0.708661417322835" right="0.708661417322835" top="0.748031496062992" bottom="0.748031496062992" header="0.31496062992126" footer="0.31496062992126"/>
  <pageSetup paperSize="9" scale="6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Y36"/>
  <sheetViews>
    <sheetView showGridLines="0" showZeros="0" zoomScale="115" zoomScaleNormal="115" workbookViewId="0">
      <selection activeCell="M8" sqref="M8:M36"/>
    </sheetView>
  </sheetViews>
  <sheetFormatPr defaultColWidth="9.16666666666667" defaultRowHeight="11.25"/>
  <cols>
    <col min="1" max="1" width="20.5" style="1" customWidth="1"/>
    <col min="2" max="2" width="13" style="1" customWidth="1"/>
    <col min="3" max="3" width="45.8333333333333" style="1" customWidth="1"/>
    <col min="4" max="4" width="16.3333333333333" style="1" customWidth="1"/>
    <col min="5" max="7" width="18.8333333333333" style="1" customWidth="1"/>
    <col min="8" max="9" width="17.1666666666667" style="1" customWidth="1"/>
    <col min="10" max="11" width="17" style="1" customWidth="1"/>
    <col min="12" max="15" width="14.5" style="1" customWidth="1"/>
    <col min="16" max="17" width="6.66666666666667" style="1" customWidth="1"/>
    <col min="18" max="16384" width="9.16666666666667" style="1"/>
  </cols>
  <sheetData>
    <row r="1" ht="23.1" customHeight="1" spans="1:17">
      <c r="A1" s="223"/>
      <c r="B1" s="213"/>
      <c r="C1" s="213"/>
      <c r="D1" s="213"/>
      <c r="E1" s="213"/>
      <c r="F1" s="213"/>
      <c r="G1" s="213"/>
      <c r="H1" s="213"/>
      <c r="I1" s="213"/>
      <c r="J1" s="213"/>
      <c r="K1" s="213"/>
      <c r="L1" s="213"/>
      <c r="M1" s="223"/>
      <c r="N1" s="223"/>
      <c r="O1" s="244" t="s">
        <v>140</v>
      </c>
      <c r="P1" s="223"/>
      <c r="Q1" s="223"/>
    </row>
    <row r="2" ht="23.1" customHeight="1" spans="1:17">
      <c r="A2" s="215" t="s">
        <v>141</v>
      </c>
      <c r="B2" s="215"/>
      <c r="C2" s="215"/>
      <c r="D2" s="215"/>
      <c r="E2" s="215"/>
      <c r="F2" s="215"/>
      <c r="G2" s="215"/>
      <c r="H2" s="215"/>
      <c r="I2" s="215"/>
      <c r="J2" s="215"/>
      <c r="K2" s="215"/>
      <c r="L2" s="215"/>
      <c r="M2" s="215"/>
      <c r="N2" s="215"/>
      <c r="O2" s="215"/>
      <c r="P2" s="232"/>
      <c r="Q2" s="223"/>
    </row>
    <row r="3" ht="23.1" customHeight="1" spans="1:17">
      <c r="A3" s="351"/>
      <c r="B3" s="352"/>
      <c r="C3" s="216"/>
      <c r="D3" s="352"/>
      <c r="E3" s="216"/>
      <c r="F3" s="216"/>
      <c r="G3" s="216"/>
      <c r="H3" s="216"/>
      <c r="I3" s="352"/>
      <c r="J3" s="352"/>
      <c r="K3" s="216"/>
      <c r="L3" s="216"/>
      <c r="M3" s="223"/>
      <c r="N3" s="246" t="s">
        <v>87</v>
      </c>
      <c r="O3" s="246"/>
      <c r="P3" s="216"/>
      <c r="Q3" s="223"/>
    </row>
    <row r="4" s="104" customFormat="1" ht="24.75" customHeight="1" spans="1:17">
      <c r="A4" s="217" t="s">
        <v>142</v>
      </c>
      <c r="B4" s="298" t="s">
        <v>88</v>
      </c>
      <c r="C4" s="114" t="s">
        <v>143</v>
      </c>
      <c r="D4" s="298" t="s">
        <v>144</v>
      </c>
      <c r="E4" s="217" t="s">
        <v>91</v>
      </c>
      <c r="F4" s="217"/>
      <c r="G4" s="217"/>
      <c r="H4" s="247" t="s">
        <v>92</v>
      </c>
      <c r="I4" s="237" t="s">
        <v>93</v>
      </c>
      <c r="J4" s="237" t="s">
        <v>94</v>
      </c>
      <c r="K4" s="237"/>
      <c r="L4" s="237" t="s">
        <v>95</v>
      </c>
      <c r="M4" s="217" t="s">
        <v>96</v>
      </c>
      <c r="N4" s="238" t="s">
        <v>97</v>
      </c>
      <c r="O4" s="238" t="s">
        <v>98</v>
      </c>
      <c r="P4" s="223"/>
      <c r="Q4" s="223"/>
    </row>
    <row r="5" s="104" customFormat="1" ht="24.75" customHeight="1" spans="1:17">
      <c r="A5" s="217"/>
      <c r="B5" s="298"/>
      <c r="C5" s="114"/>
      <c r="D5" s="299"/>
      <c r="E5" s="248" t="s">
        <v>145</v>
      </c>
      <c r="F5" s="304" t="s">
        <v>100</v>
      </c>
      <c r="G5" s="238" t="s">
        <v>101</v>
      </c>
      <c r="H5" s="217"/>
      <c r="I5" s="237"/>
      <c r="J5" s="237"/>
      <c r="K5" s="237"/>
      <c r="L5" s="237"/>
      <c r="M5" s="217"/>
      <c r="N5" s="217"/>
      <c r="O5" s="217"/>
      <c r="P5" s="223"/>
      <c r="Q5" s="223"/>
    </row>
    <row r="6" s="104" customFormat="1" ht="39" customHeight="1" spans="1:51">
      <c r="A6" s="217"/>
      <c r="B6" s="298"/>
      <c r="C6" s="114"/>
      <c r="D6" s="299"/>
      <c r="E6" s="237"/>
      <c r="F6" s="235"/>
      <c r="G6" s="217"/>
      <c r="H6" s="217"/>
      <c r="I6" s="237"/>
      <c r="J6" s="237" t="s">
        <v>102</v>
      </c>
      <c r="K6" s="237" t="s">
        <v>103</v>
      </c>
      <c r="L6" s="237"/>
      <c r="M6" s="217"/>
      <c r="N6" s="217"/>
      <c r="O6" s="217"/>
      <c r="P6" s="223"/>
      <c r="Q6" s="223"/>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row>
    <row r="7" s="199" customFormat="1" ht="30.95" customHeight="1" spans="1:51">
      <c r="A7" s="146"/>
      <c r="B7" s="118" t="s">
        <v>104</v>
      </c>
      <c r="C7" s="119" t="s">
        <v>105</v>
      </c>
      <c r="D7" s="353">
        <f>D8+D23+D31+D34+D26</f>
        <v>736810744.76</v>
      </c>
      <c r="E7" s="353">
        <f t="shared" ref="E7:M7" si="0">E8+E23+E31+E34+E26</f>
        <v>725005898.76</v>
      </c>
      <c r="F7" s="353">
        <f t="shared" si="0"/>
        <v>695337898.76</v>
      </c>
      <c r="G7" s="353">
        <f t="shared" si="0"/>
        <v>29668000</v>
      </c>
      <c r="H7" s="353">
        <f t="shared" si="0"/>
        <v>0</v>
      </c>
      <c r="I7" s="353">
        <f t="shared" si="0"/>
        <v>0</v>
      </c>
      <c r="J7" s="353">
        <f t="shared" si="0"/>
        <v>0</v>
      </c>
      <c r="K7" s="353">
        <f t="shared" si="0"/>
        <v>0</v>
      </c>
      <c r="L7" s="353">
        <f t="shared" si="0"/>
        <v>0</v>
      </c>
      <c r="M7" s="353">
        <f t="shared" si="0"/>
        <v>11804846</v>
      </c>
      <c r="N7" s="353">
        <f>N8+N23+N31+N34</f>
        <v>0</v>
      </c>
      <c r="O7" s="353">
        <f>O8+O23+O31+O34</f>
        <v>0</v>
      </c>
      <c r="P7" s="104"/>
      <c r="Q7" s="104"/>
      <c r="R7" s="104"/>
      <c r="S7" s="10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row>
    <row r="8" s="104" customFormat="1" ht="30.95" customHeight="1" spans="1:51">
      <c r="A8" s="148" t="s">
        <v>146</v>
      </c>
      <c r="B8" s="149"/>
      <c r="C8" s="150" t="s">
        <v>147</v>
      </c>
      <c r="D8" s="208">
        <f>D9+D12+D17+D19+D21</f>
        <v>707026963.06</v>
      </c>
      <c r="E8" s="208">
        <f t="shared" ref="E8:L8" si="1">E9+E12+E17+E19+E21</f>
        <v>695222117.06</v>
      </c>
      <c r="F8" s="208">
        <f t="shared" si="1"/>
        <v>665554117.06</v>
      </c>
      <c r="G8" s="208">
        <f t="shared" si="1"/>
        <v>29668000</v>
      </c>
      <c r="H8" s="208">
        <f t="shared" si="1"/>
        <v>0</v>
      </c>
      <c r="I8" s="208">
        <f t="shared" si="1"/>
        <v>0</v>
      </c>
      <c r="J8" s="208">
        <f t="shared" si="1"/>
        <v>0</v>
      </c>
      <c r="K8" s="208">
        <f t="shared" si="1"/>
        <v>0</v>
      </c>
      <c r="L8" s="208">
        <f t="shared" si="1"/>
        <v>0</v>
      </c>
      <c r="M8" s="208">
        <f>M12+M17+M19</f>
        <v>11804846</v>
      </c>
      <c r="N8" s="209"/>
      <c r="O8" s="209"/>
      <c r="P8" s="223"/>
      <c r="Q8" s="223"/>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4"/>
      <c r="AY8" s="164"/>
    </row>
    <row r="9" s="104" customFormat="1" ht="30.95" customHeight="1" spans="1:51">
      <c r="A9" s="148" t="s">
        <v>148</v>
      </c>
      <c r="B9" s="149"/>
      <c r="C9" s="150" t="s">
        <v>149</v>
      </c>
      <c r="D9" s="208">
        <f>D10+D11</f>
        <v>16722438.52</v>
      </c>
      <c r="E9" s="208">
        <f t="shared" ref="E9:G9" si="2">E10+E11</f>
        <v>16722438.52</v>
      </c>
      <c r="F9" s="208">
        <f t="shared" si="2"/>
        <v>15972438.52</v>
      </c>
      <c r="G9" s="208">
        <f t="shared" si="2"/>
        <v>750000</v>
      </c>
      <c r="H9" s="209"/>
      <c r="I9" s="209"/>
      <c r="J9" s="209"/>
      <c r="K9" s="209"/>
      <c r="L9" s="209"/>
      <c r="M9" s="209"/>
      <c r="N9" s="209"/>
      <c r="O9" s="209"/>
      <c r="P9" s="223"/>
      <c r="Q9" s="223"/>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row>
    <row r="10" s="104" customFormat="1" ht="30.95" customHeight="1" spans="1:51">
      <c r="A10" s="148" t="s">
        <v>150</v>
      </c>
      <c r="B10" s="149"/>
      <c r="C10" s="150" t="s">
        <v>151</v>
      </c>
      <c r="D10" s="210">
        <v>11403881.28</v>
      </c>
      <c r="E10" s="210">
        <v>11403881.28</v>
      </c>
      <c r="F10" s="210">
        <v>11043881.28</v>
      </c>
      <c r="G10" s="210">
        <v>360000</v>
      </c>
      <c r="H10" s="209"/>
      <c r="I10" s="209"/>
      <c r="J10" s="209"/>
      <c r="K10" s="209"/>
      <c r="L10" s="209"/>
      <c r="M10" s="209"/>
      <c r="N10" s="209"/>
      <c r="O10" s="209"/>
      <c r="P10" s="223"/>
      <c r="Q10" s="223"/>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4"/>
      <c r="AY10" s="164"/>
    </row>
    <row r="11" s="104" customFormat="1" ht="30.95" customHeight="1" spans="1:51">
      <c r="A11" s="148" t="s">
        <v>152</v>
      </c>
      <c r="B11" s="149"/>
      <c r="C11" s="150" t="s">
        <v>153</v>
      </c>
      <c r="D11" s="209">
        <v>5318557.24</v>
      </c>
      <c r="E11" s="209">
        <v>5318557.24</v>
      </c>
      <c r="F11" s="209">
        <v>4928557.24</v>
      </c>
      <c r="G11" s="209">
        <v>390000</v>
      </c>
      <c r="H11" s="209"/>
      <c r="I11" s="209"/>
      <c r="J11" s="209"/>
      <c r="K11" s="209"/>
      <c r="L11" s="209"/>
      <c r="M11" s="209"/>
      <c r="N11" s="209"/>
      <c r="O11" s="209"/>
      <c r="P11" s="223"/>
      <c r="Q11" s="223"/>
      <c r="T11" s="164"/>
      <c r="U11" s="164"/>
      <c r="V11" s="164"/>
      <c r="W11" s="164"/>
      <c r="X11" s="164"/>
      <c r="Y11" s="164"/>
      <c r="Z11" s="164"/>
      <c r="AA11" s="164"/>
      <c r="AB11" s="164"/>
      <c r="AC11" s="164"/>
      <c r="AD11" s="164"/>
      <c r="AE11" s="164"/>
      <c r="AF11" s="164"/>
      <c r="AG11" s="164"/>
      <c r="AH11" s="164"/>
      <c r="AI11" s="164"/>
      <c r="AJ11" s="164"/>
      <c r="AK11" s="164"/>
      <c r="AL11" s="164"/>
      <c r="AM11" s="164"/>
      <c r="AN11" s="164"/>
      <c r="AO11" s="164"/>
      <c r="AP11" s="164"/>
      <c r="AQ11" s="164"/>
      <c r="AR11" s="164"/>
      <c r="AS11" s="164"/>
      <c r="AT11" s="164"/>
      <c r="AU11" s="164"/>
      <c r="AV11" s="164"/>
      <c r="AW11" s="164"/>
      <c r="AX11" s="164"/>
      <c r="AY11" s="164"/>
    </row>
    <row r="12" s="104" customFormat="1" ht="30.95" customHeight="1" spans="1:51">
      <c r="A12" s="148" t="s">
        <v>154</v>
      </c>
      <c r="B12" s="149"/>
      <c r="C12" s="150" t="s">
        <v>155</v>
      </c>
      <c r="D12" s="210">
        <f>D13+D14+D15+D16</f>
        <v>628441900.06</v>
      </c>
      <c r="E12" s="210">
        <f t="shared" ref="E12:G12" si="3">E13+E14+E15+E16</f>
        <v>628438402.06</v>
      </c>
      <c r="F12" s="210">
        <f t="shared" si="3"/>
        <v>602090402.06</v>
      </c>
      <c r="G12" s="210">
        <f t="shared" si="3"/>
        <v>26348000</v>
      </c>
      <c r="H12" s="209"/>
      <c r="I12" s="209"/>
      <c r="J12" s="209"/>
      <c r="K12" s="209"/>
      <c r="L12" s="209"/>
      <c r="M12" s="209">
        <f>M13+M14+M15+M16</f>
        <v>3498</v>
      </c>
      <c r="N12" s="209"/>
      <c r="O12" s="209"/>
      <c r="P12" s="223"/>
      <c r="Q12" s="223"/>
      <c r="T12" s="164"/>
      <c r="U12" s="164"/>
      <c r="V12" s="164"/>
      <c r="W12" s="164"/>
      <c r="X12" s="164"/>
      <c r="Y12" s="164"/>
      <c r="Z12" s="164"/>
      <c r="AA12" s="164"/>
      <c r="AB12" s="164"/>
      <c r="AC12" s="164"/>
      <c r="AD12" s="164"/>
      <c r="AE12" s="164"/>
      <c r="AF12" s="164"/>
      <c r="AG12" s="164"/>
      <c r="AH12" s="164"/>
      <c r="AI12" s="164"/>
      <c r="AJ12" s="164"/>
      <c r="AK12" s="164"/>
      <c r="AL12" s="164"/>
      <c r="AM12" s="164"/>
      <c r="AN12" s="164"/>
      <c r="AO12" s="164"/>
      <c r="AP12" s="164"/>
      <c r="AQ12" s="164"/>
      <c r="AR12" s="164"/>
      <c r="AS12" s="164"/>
      <c r="AT12" s="164"/>
      <c r="AU12" s="164"/>
      <c r="AV12" s="164"/>
      <c r="AW12" s="164"/>
      <c r="AX12" s="164"/>
      <c r="AY12" s="164"/>
    </row>
    <row r="13" s="104" customFormat="1" ht="30.95" customHeight="1" spans="1:51">
      <c r="A13" s="148" t="s">
        <v>156</v>
      </c>
      <c r="B13" s="149"/>
      <c r="C13" s="150" t="s">
        <v>157</v>
      </c>
      <c r="D13" s="210">
        <v>8724759</v>
      </c>
      <c r="E13" s="210">
        <v>8724699</v>
      </c>
      <c r="F13" s="210">
        <v>5104699</v>
      </c>
      <c r="G13" s="210">
        <v>3620000</v>
      </c>
      <c r="H13" s="209"/>
      <c r="I13" s="209"/>
      <c r="J13" s="209"/>
      <c r="K13" s="209"/>
      <c r="L13" s="209"/>
      <c r="M13" s="209">
        <v>60</v>
      </c>
      <c r="N13" s="209"/>
      <c r="O13" s="209"/>
      <c r="P13" s="223"/>
      <c r="Q13" s="223"/>
      <c r="T13" s="164"/>
      <c r="U13" s="164"/>
      <c r="V13" s="164"/>
      <c r="W13" s="164"/>
      <c r="X13" s="164"/>
      <c r="Y13" s="164"/>
      <c r="Z13" s="164"/>
      <c r="AA13" s="164"/>
      <c r="AB13" s="164"/>
      <c r="AC13" s="164"/>
      <c r="AD13" s="164"/>
      <c r="AE13" s="164"/>
      <c r="AF13" s="164"/>
      <c r="AG13" s="164"/>
      <c r="AH13" s="164"/>
      <c r="AI13" s="164"/>
      <c r="AJ13" s="164"/>
      <c r="AK13" s="164"/>
      <c r="AL13" s="164"/>
      <c r="AM13" s="164"/>
      <c r="AN13" s="164"/>
      <c r="AO13" s="164"/>
      <c r="AP13" s="164"/>
      <c r="AQ13" s="164"/>
      <c r="AR13" s="164"/>
      <c r="AS13" s="164"/>
      <c r="AT13" s="164"/>
      <c r="AU13" s="164"/>
      <c r="AV13" s="164"/>
      <c r="AW13" s="164"/>
      <c r="AX13" s="164"/>
      <c r="AY13" s="164"/>
    </row>
    <row r="14" s="104" customFormat="1" ht="30.95" customHeight="1" spans="1:51">
      <c r="A14" s="148" t="s">
        <v>158</v>
      </c>
      <c r="B14" s="149"/>
      <c r="C14" s="150" t="s">
        <v>159</v>
      </c>
      <c r="D14" s="209">
        <v>14975808.8</v>
      </c>
      <c r="E14" s="209">
        <v>14975808.8</v>
      </c>
      <c r="F14" s="209">
        <v>14975808.8</v>
      </c>
      <c r="G14" s="209">
        <v>0</v>
      </c>
      <c r="H14" s="209"/>
      <c r="I14" s="209"/>
      <c r="J14" s="209"/>
      <c r="K14" s="209"/>
      <c r="L14" s="209"/>
      <c r="M14" s="209"/>
      <c r="N14" s="209"/>
      <c r="O14" s="209"/>
      <c r="P14" s="223"/>
      <c r="Q14" s="223"/>
      <c r="T14" s="164"/>
      <c r="U14" s="164"/>
      <c r="V14" s="164"/>
      <c r="W14" s="164"/>
      <c r="X14" s="164"/>
      <c r="Y14" s="164"/>
      <c r="Z14" s="164"/>
      <c r="AA14" s="164"/>
      <c r="AB14" s="164"/>
      <c r="AC14" s="164"/>
      <c r="AD14" s="164"/>
      <c r="AE14" s="164"/>
      <c r="AF14" s="164"/>
      <c r="AG14" s="164"/>
      <c r="AH14" s="164"/>
      <c r="AI14" s="164"/>
      <c r="AJ14" s="164"/>
      <c r="AK14" s="164"/>
      <c r="AL14" s="164"/>
      <c r="AM14" s="164"/>
      <c r="AN14" s="164"/>
      <c r="AO14" s="164"/>
      <c r="AP14" s="164"/>
      <c r="AQ14" s="164"/>
      <c r="AR14" s="164"/>
      <c r="AS14" s="164"/>
      <c r="AT14" s="164"/>
      <c r="AU14" s="164"/>
      <c r="AV14" s="164"/>
      <c r="AW14" s="164"/>
      <c r="AX14" s="164"/>
      <c r="AY14" s="164"/>
    </row>
    <row r="15" s="104" customFormat="1" ht="30.95" customHeight="1" spans="1:51">
      <c r="A15" s="148" t="s">
        <v>160</v>
      </c>
      <c r="B15" s="149"/>
      <c r="C15" s="150" t="s">
        <v>161</v>
      </c>
      <c r="D15" s="209">
        <v>121604494.76</v>
      </c>
      <c r="E15" s="209">
        <v>121603016.76</v>
      </c>
      <c r="F15" s="209">
        <v>98875016.76</v>
      </c>
      <c r="G15" s="209">
        <v>22728000</v>
      </c>
      <c r="H15" s="209">
        <v>0</v>
      </c>
      <c r="I15" s="209">
        <v>0</v>
      </c>
      <c r="J15" s="209">
        <v>0</v>
      </c>
      <c r="K15" s="209">
        <v>0</v>
      </c>
      <c r="L15" s="209">
        <v>0</v>
      </c>
      <c r="M15" s="209">
        <v>1478</v>
      </c>
      <c r="N15" s="209"/>
      <c r="O15" s="209"/>
      <c r="P15" s="223"/>
      <c r="Q15" s="223"/>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row>
    <row r="16" s="104" customFormat="1" ht="30.95" customHeight="1" spans="1:51">
      <c r="A16" s="148" t="s">
        <v>162</v>
      </c>
      <c r="B16" s="149"/>
      <c r="C16" s="150" t="s">
        <v>163</v>
      </c>
      <c r="D16" s="209">
        <v>483136837.5</v>
      </c>
      <c r="E16" s="209">
        <v>483134877.5</v>
      </c>
      <c r="F16" s="209">
        <v>483134877.5</v>
      </c>
      <c r="G16" s="209">
        <v>0</v>
      </c>
      <c r="H16" s="209">
        <v>0</v>
      </c>
      <c r="I16" s="209">
        <v>0</v>
      </c>
      <c r="J16" s="209">
        <v>0</v>
      </c>
      <c r="K16" s="209">
        <v>0</v>
      </c>
      <c r="L16" s="209">
        <v>0</v>
      </c>
      <c r="M16" s="209">
        <v>1960</v>
      </c>
      <c r="N16" s="209"/>
      <c r="O16" s="209"/>
      <c r="P16" s="223"/>
      <c r="Q16" s="223"/>
      <c r="T16" s="164"/>
      <c r="U16" s="164"/>
      <c r="V16" s="164"/>
      <c r="W16" s="164"/>
      <c r="X16" s="164"/>
      <c r="Y16" s="164"/>
      <c r="Z16" s="164"/>
      <c r="AA16" s="164"/>
      <c r="AB16" s="164"/>
      <c r="AC16" s="164"/>
      <c r="AD16" s="164"/>
      <c r="AE16" s="164"/>
      <c r="AF16" s="164"/>
      <c r="AG16" s="164"/>
      <c r="AH16" s="164"/>
      <c r="AI16" s="164"/>
      <c r="AJ16" s="164"/>
      <c r="AK16" s="164"/>
      <c r="AL16" s="164"/>
      <c r="AM16" s="164"/>
      <c r="AN16" s="164"/>
      <c r="AO16" s="164"/>
      <c r="AP16" s="164"/>
      <c r="AQ16" s="164"/>
      <c r="AR16" s="164"/>
      <c r="AS16" s="164"/>
      <c r="AT16" s="164"/>
      <c r="AU16" s="164"/>
      <c r="AV16" s="164"/>
      <c r="AW16" s="164"/>
      <c r="AX16" s="164"/>
      <c r="AY16" s="164"/>
    </row>
    <row r="17" s="104" customFormat="1" ht="30.95" customHeight="1" spans="1:51">
      <c r="A17" s="148" t="s">
        <v>164</v>
      </c>
      <c r="B17" s="149"/>
      <c r="C17" s="150" t="s">
        <v>165</v>
      </c>
      <c r="D17" s="209">
        <v>53576544.16</v>
      </c>
      <c r="E17" s="209">
        <v>41775952.16</v>
      </c>
      <c r="F17" s="209">
        <v>40105952.16</v>
      </c>
      <c r="G17" s="209">
        <v>1670000</v>
      </c>
      <c r="H17" s="209"/>
      <c r="I17" s="209"/>
      <c r="J17" s="209"/>
      <c r="K17" s="209"/>
      <c r="L17" s="209"/>
      <c r="M17" s="209">
        <v>11800592</v>
      </c>
      <c r="N17" s="209"/>
      <c r="O17" s="209"/>
      <c r="P17" s="223"/>
      <c r="Q17" s="223"/>
      <c r="T17" s="164"/>
      <c r="U17" s="164"/>
      <c r="V17" s="164"/>
      <c r="W17" s="164"/>
      <c r="X17" s="164"/>
      <c r="Y17" s="164"/>
      <c r="Z17" s="164"/>
      <c r="AA17" s="164"/>
      <c r="AB17" s="164"/>
      <c r="AC17" s="164"/>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64"/>
    </row>
    <row r="18" s="104" customFormat="1" ht="30.95" customHeight="1" spans="1:17">
      <c r="A18" s="148" t="s">
        <v>166</v>
      </c>
      <c r="B18" s="149"/>
      <c r="C18" s="150" t="s">
        <v>167</v>
      </c>
      <c r="D18" s="209">
        <v>53576544.16</v>
      </c>
      <c r="E18" s="209">
        <v>41775952.16</v>
      </c>
      <c r="F18" s="209">
        <v>40105952.16</v>
      </c>
      <c r="G18" s="209">
        <v>1670000</v>
      </c>
      <c r="H18" s="209">
        <v>0</v>
      </c>
      <c r="I18" s="209">
        <v>0</v>
      </c>
      <c r="J18" s="209">
        <v>0</v>
      </c>
      <c r="K18" s="209">
        <v>0</v>
      </c>
      <c r="L18" s="209">
        <v>0</v>
      </c>
      <c r="M18" s="209">
        <v>11800592</v>
      </c>
      <c r="N18" s="209"/>
      <c r="O18" s="209"/>
      <c r="P18" s="223"/>
      <c r="Q18" s="223"/>
    </row>
    <row r="19" s="104" customFormat="1" ht="30.95" customHeight="1" spans="1:15">
      <c r="A19" s="148" t="s">
        <v>168</v>
      </c>
      <c r="B19" s="149"/>
      <c r="C19" s="150" t="s">
        <v>169</v>
      </c>
      <c r="D19" s="210">
        <v>6999736.71</v>
      </c>
      <c r="E19" s="210">
        <v>6998980.71</v>
      </c>
      <c r="F19" s="210">
        <v>6098980.71</v>
      </c>
      <c r="G19" s="210">
        <v>900000</v>
      </c>
      <c r="H19" s="211"/>
      <c r="I19" s="211"/>
      <c r="J19" s="211"/>
      <c r="K19" s="211"/>
      <c r="L19" s="211"/>
      <c r="M19" s="210">
        <v>756</v>
      </c>
      <c r="N19" s="211"/>
      <c r="O19" s="211"/>
    </row>
    <row r="20" s="104" customFormat="1" ht="30.95" customHeight="1" spans="1:15">
      <c r="A20" s="148" t="s">
        <v>170</v>
      </c>
      <c r="B20" s="149"/>
      <c r="C20" s="150" t="s">
        <v>171</v>
      </c>
      <c r="D20" s="210">
        <v>6999736.71</v>
      </c>
      <c r="E20" s="210">
        <v>6998980.71</v>
      </c>
      <c r="F20" s="210">
        <v>6098980.71</v>
      </c>
      <c r="G20" s="210">
        <v>900000</v>
      </c>
      <c r="H20" s="210">
        <v>0</v>
      </c>
      <c r="I20" s="210">
        <v>0</v>
      </c>
      <c r="J20" s="210">
        <v>0</v>
      </c>
      <c r="K20" s="210">
        <v>0</v>
      </c>
      <c r="L20" s="210">
        <v>0</v>
      </c>
      <c r="M20" s="210">
        <v>756</v>
      </c>
      <c r="N20" s="211"/>
      <c r="O20" s="211"/>
    </row>
    <row r="21" s="104" customFormat="1" ht="30.95" customHeight="1" spans="1:15">
      <c r="A21" s="148" t="s">
        <v>172</v>
      </c>
      <c r="B21" s="149"/>
      <c r="C21" s="150" t="s">
        <v>173</v>
      </c>
      <c r="D21" s="210">
        <v>1286343.61</v>
      </c>
      <c r="E21" s="210">
        <v>1286343.61</v>
      </c>
      <c r="F21" s="210">
        <v>1286343.61</v>
      </c>
      <c r="G21" s="211"/>
      <c r="H21" s="211"/>
      <c r="I21" s="211"/>
      <c r="J21" s="211"/>
      <c r="K21" s="211"/>
      <c r="L21" s="211"/>
      <c r="M21" s="211"/>
      <c r="N21" s="211"/>
      <c r="O21" s="211"/>
    </row>
    <row r="22" s="104" customFormat="1" ht="30.95" customHeight="1" spans="1:15">
      <c r="A22" s="148" t="s">
        <v>174</v>
      </c>
      <c r="B22" s="149"/>
      <c r="C22" s="150" t="s">
        <v>175</v>
      </c>
      <c r="D22" s="210">
        <v>1286343.61</v>
      </c>
      <c r="E22" s="210">
        <v>1286343.61</v>
      </c>
      <c r="F22" s="210">
        <v>1286343.61</v>
      </c>
      <c r="G22" s="210">
        <v>0</v>
      </c>
      <c r="H22" s="211"/>
      <c r="I22" s="211"/>
      <c r="J22" s="211"/>
      <c r="K22" s="211"/>
      <c r="L22" s="211"/>
      <c r="M22" s="211"/>
      <c r="N22" s="211"/>
      <c r="O22" s="211"/>
    </row>
    <row r="23" s="104" customFormat="1" ht="30.95" customHeight="1" spans="1:15">
      <c r="A23" s="148" t="s">
        <v>176</v>
      </c>
      <c r="B23" s="153"/>
      <c r="C23" s="150" t="s">
        <v>177</v>
      </c>
      <c r="D23" s="346">
        <f>D24</f>
        <v>982510.18</v>
      </c>
      <c r="E23" s="346">
        <f t="shared" ref="E23:F23" si="4">E24</f>
        <v>982510.18</v>
      </c>
      <c r="F23" s="346">
        <f t="shared" si="4"/>
        <v>982510.18</v>
      </c>
      <c r="G23" s="211"/>
      <c r="H23" s="211"/>
      <c r="I23" s="211"/>
      <c r="J23" s="211"/>
      <c r="K23" s="211"/>
      <c r="L23" s="211"/>
      <c r="M23" s="211"/>
      <c r="N23" s="211"/>
      <c r="O23" s="211"/>
    </row>
    <row r="24" s="104" customFormat="1" ht="30.95" customHeight="1" spans="1:15">
      <c r="A24" s="148" t="s">
        <v>178</v>
      </c>
      <c r="B24" s="153"/>
      <c r="C24" s="150" t="s">
        <v>179</v>
      </c>
      <c r="D24" s="210">
        <v>982510.18</v>
      </c>
      <c r="E24" s="210">
        <v>982510.18</v>
      </c>
      <c r="F24" s="210">
        <v>982510.18</v>
      </c>
      <c r="G24" s="211"/>
      <c r="H24" s="211"/>
      <c r="I24" s="211"/>
      <c r="J24" s="211"/>
      <c r="K24" s="211"/>
      <c r="L24" s="211"/>
      <c r="M24" s="211"/>
      <c r="N24" s="211"/>
      <c r="O24" s="211"/>
    </row>
    <row r="25" s="104" customFormat="1" ht="30.95" customHeight="1" spans="1:15">
      <c r="A25" s="148" t="s">
        <v>180</v>
      </c>
      <c r="B25" s="153"/>
      <c r="C25" s="150" t="s">
        <v>181</v>
      </c>
      <c r="D25" s="210">
        <v>982510.18</v>
      </c>
      <c r="E25" s="210">
        <v>982510.18</v>
      </c>
      <c r="F25" s="210">
        <v>982510.18</v>
      </c>
      <c r="G25" s="211"/>
      <c r="H25" s="211"/>
      <c r="I25" s="211"/>
      <c r="J25" s="211"/>
      <c r="K25" s="211"/>
      <c r="L25" s="211"/>
      <c r="M25" s="211"/>
      <c r="N25" s="211"/>
      <c r="O25" s="211"/>
    </row>
    <row r="26" s="104" customFormat="1" ht="30.95" customHeight="1" spans="1:15">
      <c r="A26" s="148" t="s">
        <v>182</v>
      </c>
      <c r="B26" s="153"/>
      <c r="C26" s="150" t="s">
        <v>183</v>
      </c>
      <c r="D26" s="210">
        <f>D27+D29</f>
        <v>3314492.16</v>
      </c>
      <c r="E26" s="210">
        <f t="shared" ref="E26:F26" si="5">E27+E29</f>
        <v>3314492.16</v>
      </c>
      <c r="F26" s="210">
        <f t="shared" si="5"/>
        <v>3314492.16</v>
      </c>
      <c r="G26" s="211"/>
      <c r="H26" s="211"/>
      <c r="I26" s="211"/>
      <c r="J26" s="211"/>
      <c r="K26" s="211"/>
      <c r="L26" s="211"/>
      <c r="M26" s="211"/>
      <c r="N26" s="211"/>
      <c r="O26" s="211"/>
    </row>
    <row r="27" s="104" customFormat="1" ht="30.95" customHeight="1" spans="1:15">
      <c r="A27" s="148" t="s">
        <v>184</v>
      </c>
      <c r="B27" s="153"/>
      <c r="C27" s="150" t="s">
        <v>185</v>
      </c>
      <c r="D27" s="210">
        <v>2959368</v>
      </c>
      <c r="E27" s="210">
        <v>2959368</v>
      </c>
      <c r="F27" s="210">
        <v>2959368</v>
      </c>
      <c r="G27" s="211"/>
      <c r="H27" s="211"/>
      <c r="I27" s="211"/>
      <c r="J27" s="211"/>
      <c r="K27" s="211"/>
      <c r="L27" s="211"/>
      <c r="M27" s="211"/>
      <c r="N27" s="211"/>
      <c r="O27" s="211"/>
    </row>
    <row r="28" s="104" customFormat="1" ht="30.95" customHeight="1" spans="1:15">
      <c r="A28" s="148" t="s">
        <v>186</v>
      </c>
      <c r="B28" s="153"/>
      <c r="C28" s="150" t="s">
        <v>187</v>
      </c>
      <c r="D28" s="210">
        <v>2959368</v>
      </c>
      <c r="E28" s="210">
        <v>2959368</v>
      </c>
      <c r="F28" s="210">
        <v>2959368</v>
      </c>
      <c r="G28" s="211"/>
      <c r="H28" s="211"/>
      <c r="I28" s="211"/>
      <c r="J28" s="211"/>
      <c r="K28" s="211"/>
      <c r="L28" s="211"/>
      <c r="M28" s="211"/>
      <c r="N28" s="211"/>
      <c r="O28" s="211"/>
    </row>
    <row r="29" s="104" customFormat="1" ht="30.95" customHeight="1" spans="1:15">
      <c r="A29" s="148" t="s">
        <v>188</v>
      </c>
      <c r="B29" s="153"/>
      <c r="C29" s="150" t="s">
        <v>189</v>
      </c>
      <c r="D29" s="210">
        <v>355124.16</v>
      </c>
      <c r="E29" s="210">
        <v>355124.16</v>
      </c>
      <c r="F29" s="210">
        <v>355124.16</v>
      </c>
      <c r="G29" s="211"/>
      <c r="H29" s="211"/>
      <c r="I29" s="211"/>
      <c r="J29" s="211"/>
      <c r="K29" s="211"/>
      <c r="L29" s="211"/>
      <c r="M29" s="211"/>
      <c r="N29" s="211"/>
      <c r="O29" s="211"/>
    </row>
    <row r="30" s="104" customFormat="1" ht="30.95" customHeight="1" spans="1:15">
      <c r="A30" s="148" t="s">
        <v>190</v>
      </c>
      <c r="B30" s="153"/>
      <c r="C30" s="150" t="s">
        <v>191</v>
      </c>
      <c r="D30" s="210">
        <v>355124.16</v>
      </c>
      <c r="E30" s="210">
        <v>355124.16</v>
      </c>
      <c r="F30" s="210">
        <v>355124.16</v>
      </c>
      <c r="G30" s="211"/>
      <c r="H30" s="211"/>
      <c r="I30" s="211"/>
      <c r="J30" s="211"/>
      <c r="K30" s="211"/>
      <c r="L30" s="211"/>
      <c r="M30" s="211"/>
      <c r="N30" s="211"/>
      <c r="O30" s="211"/>
    </row>
    <row r="31" s="104" customFormat="1" ht="30.95" customHeight="1" spans="1:15">
      <c r="A31" s="148" t="s">
        <v>192</v>
      </c>
      <c r="B31" s="153"/>
      <c r="C31" s="150" t="s">
        <v>193</v>
      </c>
      <c r="D31" s="210">
        <v>108213.6</v>
      </c>
      <c r="E31" s="210">
        <v>108213.6</v>
      </c>
      <c r="F31" s="210">
        <v>108213.6</v>
      </c>
      <c r="G31" s="211"/>
      <c r="H31" s="211"/>
      <c r="I31" s="211"/>
      <c r="J31" s="211"/>
      <c r="K31" s="211"/>
      <c r="L31" s="211"/>
      <c r="M31" s="211"/>
      <c r="N31" s="211"/>
      <c r="O31" s="211"/>
    </row>
    <row r="32" s="104" customFormat="1" ht="30.95" customHeight="1" spans="1:15">
      <c r="A32" s="148" t="s">
        <v>194</v>
      </c>
      <c r="B32" s="153"/>
      <c r="C32" s="150" t="s">
        <v>195</v>
      </c>
      <c r="D32" s="210">
        <v>108213.6</v>
      </c>
      <c r="E32" s="210">
        <v>108213.6</v>
      </c>
      <c r="F32" s="210">
        <v>108213.6</v>
      </c>
      <c r="G32" s="211"/>
      <c r="H32" s="211"/>
      <c r="I32" s="211"/>
      <c r="J32" s="211"/>
      <c r="K32" s="211"/>
      <c r="L32" s="211"/>
      <c r="M32" s="211"/>
      <c r="N32" s="211"/>
      <c r="O32" s="211"/>
    </row>
    <row r="33" s="104" customFormat="1" ht="30.95" customHeight="1" spans="1:15">
      <c r="A33" s="148" t="s">
        <v>196</v>
      </c>
      <c r="B33" s="153"/>
      <c r="C33" s="150" t="s">
        <v>197</v>
      </c>
      <c r="D33" s="210">
        <v>108213.6</v>
      </c>
      <c r="E33" s="210">
        <v>108213.6</v>
      </c>
      <c r="F33" s="210">
        <v>108213.6</v>
      </c>
      <c r="G33" s="211"/>
      <c r="H33" s="211"/>
      <c r="I33" s="211"/>
      <c r="J33" s="211"/>
      <c r="K33" s="211"/>
      <c r="L33" s="211"/>
      <c r="M33" s="211"/>
      <c r="N33" s="211"/>
      <c r="O33" s="211"/>
    </row>
    <row r="34" s="104" customFormat="1" ht="30.95" customHeight="1" spans="1:15">
      <c r="A34" s="148" t="s">
        <v>198</v>
      </c>
      <c r="B34" s="153"/>
      <c r="C34" s="150" t="s">
        <v>199</v>
      </c>
      <c r="D34" s="317">
        <v>25378565.76</v>
      </c>
      <c r="E34" s="317">
        <v>25378565.76</v>
      </c>
      <c r="F34" s="317">
        <v>25378565.76</v>
      </c>
      <c r="G34" s="211"/>
      <c r="H34" s="211"/>
      <c r="I34" s="211"/>
      <c r="J34" s="211"/>
      <c r="K34" s="211"/>
      <c r="L34" s="211"/>
      <c r="M34" s="211"/>
      <c r="N34" s="211"/>
      <c r="O34" s="211"/>
    </row>
    <row r="35" ht="23.25" customHeight="1" spans="1:15">
      <c r="A35" s="148" t="s">
        <v>200</v>
      </c>
      <c r="B35" s="153"/>
      <c r="C35" s="150" t="s">
        <v>201</v>
      </c>
      <c r="D35" s="317">
        <v>25378565.76</v>
      </c>
      <c r="E35" s="317">
        <v>25378565.76</v>
      </c>
      <c r="F35" s="317">
        <v>25378565.76</v>
      </c>
      <c r="G35" s="220"/>
      <c r="H35" s="220"/>
      <c r="I35" s="220"/>
      <c r="J35" s="220"/>
      <c r="K35" s="220"/>
      <c r="L35" s="220"/>
      <c r="M35" s="220"/>
      <c r="N35" s="220"/>
      <c r="O35" s="220"/>
    </row>
    <row r="36" ht="25.5" customHeight="1" spans="1:15">
      <c r="A36" s="148" t="s">
        <v>202</v>
      </c>
      <c r="B36" s="153"/>
      <c r="C36" s="150" t="s">
        <v>203</v>
      </c>
      <c r="D36" s="317">
        <v>25378565.76</v>
      </c>
      <c r="E36" s="317">
        <v>25378565.76</v>
      </c>
      <c r="F36" s="317">
        <v>25378565.76</v>
      </c>
      <c r="G36" s="220"/>
      <c r="H36" s="220"/>
      <c r="I36" s="220"/>
      <c r="J36" s="220"/>
      <c r="K36" s="220"/>
      <c r="L36" s="220"/>
      <c r="M36" s="220"/>
      <c r="N36" s="220"/>
      <c r="O36" s="220"/>
    </row>
  </sheetData>
  <sheetProtection formatCells="0" formatColumns="0" formatRows="0"/>
  <mergeCells count="17">
    <mergeCell ref="A2:O2"/>
    <mergeCell ref="N3:O3"/>
    <mergeCell ref="E4:G4"/>
    <mergeCell ref="A4:A6"/>
    <mergeCell ref="B4:B6"/>
    <mergeCell ref="C4:C6"/>
    <mergeCell ref="D4:D6"/>
    <mergeCell ref="E5:E6"/>
    <mergeCell ref="F5:F6"/>
    <mergeCell ref="G5:G6"/>
    <mergeCell ref="H4:H6"/>
    <mergeCell ref="I4:I6"/>
    <mergeCell ref="L4:L6"/>
    <mergeCell ref="M4:M6"/>
    <mergeCell ref="N4:N6"/>
    <mergeCell ref="O4:O6"/>
    <mergeCell ref="J4:K5"/>
  </mergeCells>
  <printOptions horizontalCentered="1"/>
  <pageMargins left="0.393700787401575" right="0.393700787401575" top="0.984251968503937" bottom="0.472440963655006" header="0.354330699274859" footer="0.314960634614539"/>
  <pageSetup paperSize="9" scale="49" orientation="landscape" verticalDpi="3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3"/>
  <sheetViews>
    <sheetView showGridLines="0" showZeros="0" zoomScale="130" zoomScaleNormal="130" topLeftCell="A4" workbookViewId="0">
      <selection activeCell="A6" sqref="A6"/>
    </sheetView>
  </sheetViews>
  <sheetFormatPr defaultColWidth="9" defaultRowHeight="11.25" outlineLevelCol="5"/>
  <cols>
    <col min="1" max="1" width="34.6666666666667" style="1" customWidth="1"/>
    <col min="2" max="2" width="19.8333333333333" style="1" customWidth="1"/>
    <col min="3" max="3" width="34.5" style="1" customWidth="1"/>
    <col min="4" max="6" width="17.8333333333333" style="1" customWidth="1"/>
    <col min="7" max="16384" width="9" style="1"/>
  </cols>
  <sheetData>
    <row r="1" ht="12" spans="6:6">
      <c r="F1" s="70" t="s">
        <v>204</v>
      </c>
    </row>
    <row r="2" spans="6:6">
      <c r="F2" s="38"/>
    </row>
    <row r="3" spans="1:6">
      <c r="A3" s="280" t="s">
        <v>205</v>
      </c>
      <c r="B3" s="280"/>
      <c r="C3" s="280"/>
      <c r="D3" s="280"/>
      <c r="E3" s="280"/>
      <c r="F3" s="280"/>
    </row>
    <row r="4" spans="1:6">
      <c r="A4" s="280"/>
      <c r="B4" s="280"/>
      <c r="C4" s="280"/>
      <c r="D4" s="280"/>
      <c r="E4" s="280"/>
      <c r="F4" s="280"/>
    </row>
    <row r="5" ht="19.5" customHeight="1" spans="1:6">
      <c r="A5" s="280"/>
      <c r="B5" s="280"/>
      <c r="C5" s="280"/>
      <c r="D5" s="280"/>
      <c r="E5" s="280"/>
      <c r="F5" s="280"/>
    </row>
    <row r="6" s="104" customFormat="1" ht="20.25" customHeight="1" spans="1:6">
      <c r="A6" s="104" t="s">
        <v>206</v>
      </c>
      <c r="F6" s="70" t="s">
        <v>87</v>
      </c>
    </row>
    <row r="7" s="104" customFormat="1" ht="25.5" customHeight="1" spans="1:6">
      <c r="A7" s="187" t="s">
        <v>4</v>
      </c>
      <c r="B7" s="335"/>
      <c r="C7" s="336" t="s">
        <v>207</v>
      </c>
      <c r="D7" s="337"/>
      <c r="E7" s="337"/>
      <c r="F7" s="338"/>
    </row>
    <row r="8" s="104" customFormat="1" ht="23.1" customHeight="1" spans="1:6">
      <c r="A8" s="109" t="s">
        <v>6</v>
      </c>
      <c r="B8" s="211" t="s">
        <v>208</v>
      </c>
      <c r="C8" s="109" t="s">
        <v>209</v>
      </c>
      <c r="D8" s="339" t="s">
        <v>210</v>
      </c>
      <c r="E8" s="339" t="s">
        <v>211</v>
      </c>
      <c r="F8" s="211" t="s">
        <v>212</v>
      </c>
    </row>
    <row r="9" s="104" customFormat="1" ht="23.1" customHeight="1" spans="1:6">
      <c r="A9" s="340" t="s">
        <v>213</v>
      </c>
      <c r="B9" s="341">
        <v>725005898.76</v>
      </c>
      <c r="C9" s="342" t="s">
        <v>12</v>
      </c>
      <c r="D9" s="343">
        <f>E9+F9</f>
        <v>0</v>
      </c>
      <c r="E9" s="344"/>
      <c r="F9" s="345"/>
    </row>
    <row r="10" s="104" customFormat="1" ht="23.1" customHeight="1" spans="1:6">
      <c r="A10" s="340" t="s">
        <v>214</v>
      </c>
      <c r="B10" s="343">
        <v>695337898.76</v>
      </c>
      <c r="C10" s="342" t="s">
        <v>16</v>
      </c>
      <c r="D10" s="343">
        <f t="shared" ref="D10:D28" si="0">E10+F10</f>
        <v>0</v>
      </c>
      <c r="E10" s="344"/>
      <c r="F10" s="345"/>
    </row>
    <row r="11" s="104" customFormat="1" ht="23.1" customHeight="1" spans="1:6">
      <c r="A11" s="340" t="s">
        <v>215</v>
      </c>
      <c r="B11" s="343">
        <v>29668000</v>
      </c>
      <c r="C11" s="342" t="s">
        <v>20</v>
      </c>
      <c r="D11" s="343">
        <f t="shared" si="0"/>
        <v>0</v>
      </c>
      <c r="E11" s="344"/>
      <c r="F11" s="345"/>
    </row>
    <row r="12" s="104" customFormat="1" ht="23.1" customHeight="1" spans="1:6">
      <c r="A12" s="340" t="s">
        <v>216</v>
      </c>
      <c r="B12" s="346"/>
      <c r="C12" s="342" t="s">
        <v>24</v>
      </c>
      <c r="D12" s="343">
        <f t="shared" si="0"/>
        <v>0</v>
      </c>
      <c r="E12" s="344"/>
      <c r="F12" s="345"/>
    </row>
    <row r="13" s="104" customFormat="1" ht="23.1" customHeight="1" spans="1:6">
      <c r="A13" s="340" t="s">
        <v>217</v>
      </c>
      <c r="B13" s="346"/>
      <c r="C13" s="342" t="s">
        <v>28</v>
      </c>
      <c r="D13" s="341">
        <f>D29-D27-D18-D17-D16</f>
        <v>695113903.06</v>
      </c>
      <c r="E13" s="341">
        <f>E29-E27-E18-E17-E16</f>
        <v>695113903.06</v>
      </c>
      <c r="F13" s="345"/>
    </row>
    <row r="14" s="104" customFormat="1" ht="23.1" customHeight="1" spans="1:6">
      <c r="A14" s="340" t="s">
        <v>218</v>
      </c>
      <c r="B14" s="346"/>
      <c r="C14" s="342" t="s">
        <v>31</v>
      </c>
      <c r="D14" s="343">
        <f t="shared" si="0"/>
        <v>0</v>
      </c>
      <c r="E14" s="344"/>
      <c r="F14" s="345"/>
    </row>
    <row r="15" s="104" customFormat="1" ht="23.1" customHeight="1" spans="1:6">
      <c r="A15" s="340"/>
      <c r="B15" s="346"/>
      <c r="C15" s="342" t="s">
        <v>35</v>
      </c>
      <c r="D15" s="343">
        <f t="shared" si="0"/>
        <v>0</v>
      </c>
      <c r="E15" s="344"/>
      <c r="F15" s="345"/>
    </row>
    <row r="16" s="104" customFormat="1" ht="23.1" customHeight="1" spans="1:6">
      <c r="A16" s="340"/>
      <c r="B16" s="346"/>
      <c r="C16" s="342" t="s">
        <v>38</v>
      </c>
      <c r="D16" s="346">
        <v>982510.18</v>
      </c>
      <c r="E16" s="344">
        <f>D16</f>
        <v>982510.18</v>
      </c>
      <c r="F16" s="345"/>
    </row>
    <row r="17" s="104" customFormat="1" ht="23.1" customHeight="1" spans="1:6">
      <c r="A17" s="340"/>
      <c r="B17" s="346"/>
      <c r="C17" s="342" t="s">
        <v>41</v>
      </c>
      <c r="D17" s="343">
        <f>E17</f>
        <v>3422705.76</v>
      </c>
      <c r="E17" s="344">
        <v>3422705.76</v>
      </c>
      <c r="F17" s="345"/>
    </row>
    <row r="18" s="104" customFormat="1" ht="23.1" customHeight="1" spans="1:6">
      <c r="A18" s="340"/>
      <c r="B18" s="346"/>
      <c r="C18" s="342" t="s">
        <v>45</v>
      </c>
      <c r="D18" s="343">
        <v>108214</v>
      </c>
      <c r="E18" s="343">
        <v>108214</v>
      </c>
      <c r="F18" s="345"/>
    </row>
    <row r="19" s="104" customFormat="1" ht="23.1" customHeight="1" spans="1:6">
      <c r="A19" s="340"/>
      <c r="B19" s="346"/>
      <c r="C19" s="342" t="s">
        <v>48</v>
      </c>
      <c r="D19" s="343"/>
      <c r="E19" s="344"/>
      <c r="F19" s="345"/>
    </row>
    <row r="20" s="104" customFormat="1" ht="23.1" customHeight="1" spans="1:6">
      <c r="A20" s="340"/>
      <c r="B20" s="346"/>
      <c r="C20" s="342" t="s">
        <v>219</v>
      </c>
      <c r="D20" s="343">
        <f t="shared" si="0"/>
        <v>0</v>
      </c>
      <c r="E20" s="344"/>
      <c r="F20" s="345"/>
    </row>
    <row r="21" s="104" customFormat="1" ht="23.1" customHeight="1" spans="1:6">
      <c r="A21" s="153"/>
      <c r="B21" s="346"/>
      <c r="C21" s="342" t="s">
        <v>220</v>
      </c>
      <c r="D21" s="343">
        <f t="shared" si="0"/>
        <v>0</v>
      </c>
      <c r="E21" s="344"/>
      <c r="F21" s="345"/>
    </row>
    <row r="22" s="104" customFormat="1" ht="23.1" customHeight="1" spans="1:6">
      <c r="A22" s="153"/>
      <c r="B22" s="346"/>
      <c r="C22" s="347" t="s">
        <v>221</v>
      </c>
      <c r="D22" s="343">
        <f t="shared" si="0"/>
        <v>0</v>
      </c>
      <c r="E22" s="344"/>
      <c r="F22" s="345"/>
    </row>
    <row r="23" s="104" customFormat="1" ht="23.1" customHeight="1" spans="1:6">
      <c r="A23" s="153"/>
      <c r="B23" s="346"/>
      <c r="C23" s="347" t="s">
        <v>222</v>
      </c>
      <c r="D23" s="343">
        <f t="shared" si="0"/>
        <v>0</v>
      </c>
      <c r="E23" s="344"/>
      <c r="F23" s="345"/>
    </row>
    <row r="24" s="104" customFormat="1" ht="23.1" customHeight="1" spans="1:6">
      <c r="A24" s="153"/>
      <c r="B24" s="346"/>
      <c r="C24" s="347" t="s">
        <v>223</v>
      </c>
      <c r="D24" s="343">
        <f t="shared" si="0"/>
        <v>0</v>
      </c>
      <c r="E24" s="344"/>
      <c r="F24" s="345"/>
    </row>
    <row r="25" s="104" customFormat="1" ht="23.1" customHeight="1" spans="1:6">
      <c r="A25" s="153"/>
      <c r="B25" s="346"/>
      <c r="C25" s="347" t="s">
        <v>224</v>
      </c>
      <c r="D25" s="343">
        <f t="shared" si="0"/>
        <v>0</v>
      </c>
      <c r="E25" s="344"/>
      <c r="F25" s="345"/>
    </row>
    <row r="26" s="104" customFormat="1" ht="23.1" customHeight="1" spans="1:6">
      <c r="A26" s="153"/>
      <c r="B26" s="346"/>
      <c r="C26" s="347" t="s">
        <v>225</v>
      </c>
      <c r="D26" s="343">
        <f t="shared" si="0"/>
        <v>0</v>
      </c>
      <c r="E26" s="344"/>
      <c r="F26" s="345"/>
    </row>
    <row r="27" s="104" customFormat="1" ht="23.1" customHeight="1" spans="1:6">
      <c r="A27" s="153"/>
      <c r="B27" s="346"/>
      <c r="C27" s="347" t="s">
        <v>226</v>
      </c>
      <c r="D27" s="343">
        <v>25378565.76</v>
      </c>
      <c r="E27" s="344">
        <f>D27</f>
        <v>25378565.76</v>
      </c>
      <c r="F27" s="345"/>
    </row>
    <row r="28" s="104" customFormat="1" ht="23.1" customHeight="1" spans="1:6">
      <c r="A28" s="340"/>
      <c r="B28" s="346"/>
      <c r="C28" s="347" t="s">
        <v>227</v>
      </c>
      <c r="D28" s="343">
        <f t="shared" si="0"/>
        <v>0</v>
      </c>
      <c r="E28" s="344"/>
      <c r="F28" s="345"/>
    </row>
    <row r="29" s="104" customFormat="1" ht="23.1" customHeight="1" spans="1:6">
      <c r="A29" s="114" t="s">
        <v>78</v>
      </c>
      <c r="B29" s="348">
        <v>725005898.76</v>
      </c>
      <c r="C29" s="339" t="s">
        <v>90</v>
      </c>
      <c r="D29" s="348">
        <v>725005898.76</v>
      </c>
      <c r="E29" s="348">
        <v>725005898.76</v>
      </c>
      <c r="F29" s="349"/>
    </row>
    <row r="33" spans="6:6">
      <c r="F33" s="350" t="s">
        <v>228</v>
      </c>
    </row>
  </sheetData>
  <sheetProtection formatCells="0" formatColumns="0" formatRows="0"/>
  <mergeCells count="3">
    <mergeCell ref="A7:B7"/>
    <mergeCell ref="C7:F7"/>
    <mergeCell ref="A3:F5"/>
  </mergeCells>
  <printOptions horizontalCentered="1"/>
  <pageMargins left="0.708333333333333" right="0.708333333333333" top="0.747916666666667" bottom="0.747916666666667" header="0.314583333333333" footer="0.314583333333333"/>
  <pageSetup paperSize="9" scale="75"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6"/>
  <sheetViews>
    <sheetView showGridLines="0" showZeros="0" topLeftCell="A13" workbookViewId="0">
      <selection activeCell="D36" sqref="D36"/>
    </sheetView>
  </sheetViews>
  <sheetFormatPr defaultColWidth="9.16666666666667" defaultRowHeight="11.25"/>
  <cols>
    <col min="1" max="1" width="22.8333333333333" style="1" customWidth="1"/>
    <col min="2" max="2" width="13.8333333333333" style="1" customWidth="1"/>
    <col min="3" max="3" width="60" style="1" customWidth="1"/>
    <col min="4" max="4" width="21.1666666666667" style="1" customWidth="1"/>
    <col min="5" max="5" width="20.5" style="1" customWidth="1"/>
    <col min="6" max="6" width="22.1666666666667" style="1" customWidth="1"/>
    <col min="7" max="7" width="24.6666666666667" style="1" customWidth="1"/>
    <col min="8" max="8" width="18.1666666666667" style="1" customWidth="1"/>
    <col min="9" max="9" width="16.5" style="1" customWidth="1"/>
    <col min="10" max="10" width="18.1666666666667" style="1" customWidth="1"/>
    <col min="11" max="11" width="15.6666666666667" style="1" customWidth="1"/>
    <col min="12" max="12" width="12.3333333333333" style="1" customWidth="1"/>
    <col min="13" max="13" width="10.3333333333333" style="1" customWidth="1"/>
    <col min="14" max="14" width="12.1666666666667" style="1" customWidth="1"/>
    <col min="15" max="15" width="10.3333333333333" style="1" customWidth="1"/>
    <col min="16" max="16" width="11.8333333333333" style="1" customWidth="1"/>
    <col min="17" max="17" width="12.1666666666667" style="1" customWidth="1"/>
    <col min="18" max="20" width="10.3333333333333" style="1" customWidth="1"/>
    <col min="21" max="21" width="11.6666666666667" style="1" customWidth="1"/>
    <col min="22" max="22" width="10.3333333333333" style="1" customWidth="1"/>
    <col min="23" max="24" width="6.83333333333333" style="1" customWidth="1"/>
    <col min="25" max="16384" width="9.16666666666667" style="1"/>
  </cols>
  <sheetData>
    <row r="1" ht="24.75" customHeight="1" spans="1:24">
      <c r="A1" s="232"/>
      <c r="B1" s="232"/>
      <c r="C1" s="232"/>
      <c r="D1" s="232"/>
      <c r="E1" s="232"/>
      <c r="F1" s="232"/>
      <c r="G1" s="232"/>
      <c r="H1" s="232"/>
      <c r="I1" s="232"/>
      <c r="J1" s="232"/>
      <c r="K1" s="232"/>
      <c r="L1" s="232"/>
      <c r="M1" s="232"/>
      <c r="N1" s="232"/>
      <c r="O1" s="232"/>
      <c r="P1" s="232"/>
      <c r="Q1" s="240"/>
      <c r="R1" s="240"/>
      <c r="S1" s="239"/>
      <c r="T1" s="239"/>
      <c r="U1" s="250"/>
      <c r="V1" s="213" t="s">
        <v>229</v>
      </c>
      <c r="W1" s="239"/>
      <c r="X1" s="239"/>
    </row>
    <row r="2" ht="24.75" customHeight="1" spans="1:24">
      <c r="A2" s="233" t="s">
        <v>230</v>
      </c>
      <c r="B2" s="233"/>
      <c r="C2" s="233"/>
      <c r="D2" s="233"/>
      <c r="E2" s="233"/>
      <c r="F2" s="233"/>
      <c r="G2" s="233"/>
      <c r="H2" s="233"/>
      <c r="I2" s="233"/>
      <c r="J2" s="233"/>
      <c r="K2" s="233"/>
      <c r="L2" s="233"/>
      <c r="M2" s="233"/>
      <c r="N2" s="233"/>
      <c r="O2" s="233"/>
      <c r="P2" s="233"/>
      <c r="Q2" s="233"/>
      <c r="R2" s="233"/>
      <c r="S2" s="233"/>
      <c r="T2" s="233"/>
      <c r="U2" s="233"/>
      <c r="V2" s="233"/>
      <c r="W2" s="239"/>
      <c r="X2" s="239"/>
    </row>
    <row r="3" s="104" customFormat="1" ht="24.75" customHeight="1" spans="1:24">
      <c r="A3" s="234"/>
      <c r="B3" s="232"/>
      <c r="C3" s="232"/>
      <c r="D3" s="232"/>
      <c r="E3" s="232"/>
      <c r="F3" s="232"/>
      <c r="G3" s="232"/>
      <c r="H3" s="232"/>
      <c r="I3" s="232"/>
      <c r="J3" s="232"/>
      <c r="K3" s="232"/>
      <c r="L3" s="232"/>
      <c r="M3" s="232"/>
      <c r="N3" s="232"/>
      <c r="O3" s="232"/>
      <c r="P3" s="232"/>
      <c r="Q3" s="241"/>
      <c r="R3" s="241"/>
      <c r="S3" s="245"/>
      <c r="T3" s="245"/>
      <c r="U3" s="245"/>
      <c r="V3" s="276" t="s">
        <v>87</v>
      </c>
      <c r="W3" s="245"/>
      <c r="X3" s="245"/>
    </row>
    <row r="4" s="104" customFormat="1" ht="24.75" customHeight="1" spans="1:24">
      <c r="A4" s="227" t="s">
        <v>142</v>
      </c>
      <c r="B4" s="271" t="s">
        <v>88</v>
      </c>
      <c r="C4" s="187" t="s">
        <v>143</v>
      </c>
      <c r="D4" s="236" t="s">
        <v>90</v>
      </c>
      <c r="E4" s="236" t="s">
        <v>231</v>
      </c>
      <c r="F4" s="236"/>
      <c r="G4" s="236"/>
      <c r="H4" s="236"/>
      <c r="I4" s="217" t="s">
        <v>232</v>
      </c>
      <c r="J4" s="217"/>
      <c r="K4" s="217"/>
      <c r="L4" s="217"/>
      <c r="M4" s="217"/>
      <c r="N4" s="217"/>
      <c r="O4" s="217"/>
      <c r="P4" s="217"/>
      <c r="Q4" s="217"/>
      <c r="R4" s="217"/>
      <c r="S4" s="271" t="s">
        <v>233</v>
      </c>
      <c r="T4" s="217" t="s">
        <v>234</v>
      </c>
      <c r="U4" s="298" t="s">
        <v>235</v>
      </c>
      <c r="V4" s="217" t="s">
        <v>236</v>
      </c>
      <c r="W4" s="245"/>
      <c r="X4" s="245"/>
    </row>
    <row r="5" s="104" customFormat="1" ht="24.75" customHeight="1" spans="1:24">
      <c r="A5" s="227"/>
      <c r="B5" s="271"/>
      <c r="C5" s="187"/>
      <c r="D5" s="217"/>
      <c r="E5" s="328" t="s">
        <v>210</v>
      </c>
      <c r="F5" s="238" t="s">
        <v>237</v>
      </c>
      <c r="G5" s="238" t="s">
        <v>238</v>
      </c>
      <c r="H5" s="238" t="s">
        <v>239</v>
      </c>
      <c r="I5" s="238" t="s">
        <v>210</v>
      </c>
      <c r="J5" s="242" t="s">
        <v>240</v>
      </c>
      <c r="K5" s="242" t="s">
        <v>241</v>
      </c>
      <c r="L5" s="242" t="s">
        <v>242</v>
      </c>
      <c r="M5" s="303" t="s">
        <v>243</v>
      </c>
      <c r="N5" s="238" t="s">
        <v>244</v>
      </c>
      <c r="O5" s="238" t="s">
        <v>245</v>
      </c>
      <c r="P5" s="238" t="s">
        <v>246</v>
      </c>
      <c r="Q5" s="238" t="s">
        <v>247</v>
      </c>
      <c r="R5" s="305" t="s">
        <v>248</v>
      </c>
      <c r="S5" s="236"/>
      <c r="T5" s="217"/>
      <c r="U5" s="298"/>
      <c r="V5" s="217"/>
      <c r="W5" s="245"/>
      <c r="X5" s="245"/>
    </row>
    <row r="6" s="104" customFormat="1" ht="30.75" customHeight="1" spans="1:24">
      <c r="A6" s="227"/>
      <c r="B6" s="271"/>
      <c r="C6" s="187"/>
      <c r="D6" s="217"/>
      <c r="E6" s="247"/>
      <c r="F6" s="217"/>
      <c r="G6" s="217"/>
      <c r="H6" s="217"/>
      <c r="I6" s="217"/>
      <c r="J6" s="243"/>
      <c r="K6" s="243"/>
      <c r="L6" s="243"/>
      <c r="M6" s="242"/>
      <c r="N6" s="217"/>
      <c r="O6" s="217"/>
      <c r="P6" s="217"/>
      <c r="Q6" s="217"/>
      <c r="R6" s="236"/>
      <c r="S6" s="236"/>
      <c r="T6" s="217"/>
      <c r="U6" s="298"/>
      <c r="V6" s="217"/>
      <c r="W6" s="245"/>
      <c r="X6" s="245"/>
    </row>
    <row r="7" s="104" customFormat="1" ht="26.1" customHeight="1" spans="1:22">
      <c r="A7" s="146"/>
      <c r="B7" s="118" t="s">
        <v>104</v>
      </c>
      <c r="C7" s="119" t="s">
        <v>105</v>
      </c>
      <c r="D7" s="330">
        <f>E7+I7</f>
        <v>725005898.76</v>
      </c>
      <c r="E7" s="330">
        <f>E8+E23+E26+E31+E34</f>
        <v>540422057.76</v>
      </c>
      <c r="F7" s="330">
        <f t="shared" ref="F7:V7" si="0">F8+F23+F31+F34+F26</f>
        <v>511631793.12</v>
      </c>
      <c r="G7" s="330">
        <f t="shared" si="0"/>
        <v>24460767.04</v>
      </c>
      <c r="H7" s="330">
        <f t="shared" si="0"/>
        <v>4329497.6</v>
      </c>
      <c r="I7" s="330">
        <f t="shared" si="0"/>
        <v>184583841</v>
      </c>
      <c r="J7" s="330">
        <f t="shared" si="0"/>
        <v>53223841</v>
      </c>
      <c r="K7" s="330">
        <f t="shared" si="0"/>
        <v>52070000</v>
      </c>
      <c r="L7" s="330">
        <f t="shared" si="0"/>
        <v>74220000</v>
      </c>
      <c r="M7" s="330">
        <f t="shared" si="0"/>
        <v>4070000</v>
      </c>
      <c r="N7" s="330">
        <f t="shared" si="0"/>
        <v>1000000</v>
      </c>
      <c r="O7" s="330">
        <f t="shared" si="0"/>
        <v>0</v>
      </c>
      <c r="P7" s="330">
        <f t="shared" si="0"/>
        <v>0</v>
      </c>
      <c r="Q7" s="330">
        <f t="shared" si="0"/>
        <v>0</v>
      </c>
      <c r="R7" s="330">
        <f t="shared" si="0"/>
        <v>0</v>
      </c>
      <c r="S7" s="330">
        <f t="shared" si="0"/>
        <v>0</v>
      </c>
      <c r="T7" s="330">
        <f t="shared" si="0"/>
        <v>0</v>
      </c>
      <c r="U7" s="330">
        <f t="shared" si="0"/>
        <v>0</v>
      </c>
      <c r="V7" s="330">
        <f t="shared" si="0"/>
        <v>0</v>
      </c>
    </row>
    <row r="8" s="104" customFormat="1" ht="26.1" customHeight="1" spans="1:24">
      <c r="A8" s="148" t="s">
        <v>146</v>
      </c>
      <c r="B8" s="149"/>
      <c r="C8" s="150" t="s">
        <v>147</v>
      </c>
      <c r="D8" s="330">
        <f>E8+I8</f>
        <v>695222117.06</v>
      </c>
      <c r="E8" s="330">
        <f>F8+G8+H8</f>
        <v>510638276.06</v>
      </c>
      <c r="F8" s="311">
        <f t="shared" ref="F8:N8" si="1">F9+F12+F17+F19+F21</f>
        <v>481848011.42</v>
      </c>
      <c r="G8" s="311">
        <f t="shared" si="1"/>
        <v>24460767.04</v>
      </c>
      <c r="H8" s="311">
        <f t="shared" si="1"/>
        <v>4329497.6</v>
      </c>
      <c r="I8" s="311">
        <f t="shared" si="1"/>
        <v>184583841</v>
      </c>
      <c r="J8" s="311">
        <f t="shared" si="1"/>
        <v>53223841</v>
      </c>
      <c r="K8" s="311">
        <f t="shared" si="1"/>
        <v>52070000</v>
      </c>
      <c r="L8" s="311">
        <f t="shared" si="1"/>
        <v>74220000</v>
      </c>
      <c r="M8" s="311">
        <f t="shared" si="1"/>
        <v>4070000</v>
      </c>
      <c r="N8" s="311">
        <f t="shared" si="1"/>
        <v>1000000</v>
      </c>
      <c r="O8" s="311"/>
      <c r="P8" s="311"/>
      <c r="Q8" s="311"/>
      <c r="R8" s="311"/>
      <c r="S8" s="333"/>
      <c r="T8" s="333"/>
      <c r="U8" s="334"/>
      <c r="V8" s="333"/>
      <c r="W8" s="245"/>
      <c r="X8" s="245"/>
    </row>
    <row r="9" s="104" customFormat="1" ht="26.1" customHeight="1" spans="1:24">
      <c r="A9" s="148" t="s">
        <v>148</v>
      </c>
      <c r="B9" s="149"/>
      <c r="C9" s="150" t="s">
        <v>149</v>
      </c>
      <c r="D9" s="330">
        <f t="shared" ref="D9:D36" si="2">E9+I9</f>
        <v>16722438.52</v>
      </c>
      <c r="E9" s="330">
        <f t="shared" ref="E9:E36" si="3">F9+G9+H9</f>
        <v>16252438.52</v>
      </c>
      <c r="F9" s="311">
        <f t="shared" ref="F9:J9" si="4">F10+F11</f>
        <v>13507592.52</v>
      </c>
      <c r="G9" s="311">
        <f t="shared" si="4"/>
        <v>2518359</v>
      </c>
      <c r="H9" s="311">
        <f t="shared" si="4"/>
        <v>226487</v>
      </c>
      <c r="I9" s="311">
        <f t="shared" si="4"/>
        <v>470000</v>
      </c>
      <c r="J9" s="311">
        <f t="shared" si="4"/>
        <v>470000</v>
      </c>
      <c r="K9" s="311"/>
      <c r="L9" s="311"/>
      <c r="M9" s="311"/>
      <c r="N9" s="311"/>
      <c r="O9" s="311"/>
      <c r="P9" s="311"/>
      <c r="Q9" s="311"/>
      <c r="R9" s="311"/>
      <c r="S9" s="333"/>
      <c r="T9" s="333"/>
      <c r="U9" s="334"/>
      <c r="V9" s="333"/>
      <c r="W9" s="245"/>
      <c r="X9" s="245"/>
    </row>
    <row r="10" s="104" customFormat="1" ht="26.1" customHeight="1" spans="1:24">
      <c r="A10" s="148" t="s">
        <v>150</v>
      </c>
      <c r="B10" s="149"/>
      <c r="C10" s="150" t="s">
        <v>151</v>
      </c>
      <c r="D10" s="330">
        <f t="shared" si="2"/>
        <v>11403881.28</v>
      </c>
      <c r="E10" s="330">
        <f t="shared" si="3"/>
        <v>11403881.28</v>
      </c>
      <c r="F10" s="314">
        <v>9518314.28</v>
      </c>
      <c r="G10" s="314">
        <v>1659080</v>
      </c>
      <c r="H10" s="314">
        <v>226487</v>
      </c>
      <c r="I10" s="311"/>
      <c r="J10" s="311"/>
      <c r="K10" s="311"/>
      <c r="L10" s="311"/>
      <c r="M10" s="311"/>
      <c r="N10" s="311"/>
      <c r="O10" s="311"/>
      <c r="P10" s="311"/>
      <c r="Q10" s="311"/>
      <c r="R10" s="311"/>
      <c r="S10" s="333"/>
      <c r="T10" s="333"/>
      <c r="U10" s="334"/>
      <c r="V10" s="333"/>
      <c r="W10" s="245"/>
      <c r="X10" s="245"/>
    </row>
    <row r="11" s="104" customFormat="1" ht="26.1" customHeight="1" spans="1:24">
      <c r="A11" s="148" t="s">
        <v>152</v>
      </c>
      <c r="B11" s="149"/>
      <c r="C11" s="150" t="s">
        <v>153</v>
      </c>
      <c r="D11" s="330">
        <f t="shared" si="2"/>
        <v>5318557.24</v>
      </c>
      <c r="E11" s="330">
        <f t="shared" si="3"/>
        <v>4848557.24</v>
      </c>
      <c r="F11" s="311">
        <v>3989278.24</v>
      </c>
      <c r="G11" s="311">
        <v>859279</v>
      </c>
      <c r="H11" s="311">
        <v>0</v>
      </c>
      <c r="I11" s="311">
        <v>470000</v>
      </c>
      <c r="J11" s="311">
        <v>470000</v>
      </c>
      <c r="K11" s="311"/>
      <c r="L11" s="311"/>
      <c r="M11" s="311"/>
      <c r="N11" s="311"/>
      <c r="O11" s="311"/>
      <c r="P11" s="311"/>
      <c r="Q11" s="311"/>
      <c r="R11" s="311"/>
      <c r="S11" s="333"/>
      <c r="T11" s="333"/>
      <c r="U11" s="334"/>
      <c r="V11" s="333"/>
      <c r="W11" s="245"/>
      <c r="X11" s="245"/>
    </row>
    <row r="12" s="104" customFormat="1" ht="26.1" customHeight="1" spans="1:24">
      <c r="A12" s="148" t="s">
        <v>154</v>
      </c>
      <c r="B12" s="149"/>
      <c r="C12" s="150" t="s">
        <v>155</v>
      </c>
      <c r="D12" s="330">
        <f t="shared" si="2"/>
        <v>628438402.06</v>
      </c>
      <c r="E12" s="330">
        <f t="shared" si="3"/>
        <v>450740402.06</v>
      </c>
      <c r="F12" s="311">
        <f t="shared" ref="F12:N12" si="5">F13+F14+F15+F16</f>
        <v>425981998.42</v>
      </c>
      <c r="G12" s="311">
        <f t="shared" si="5"/>
        <v>20759433.04</v>
      </c>
      <c r="H12" s="311">
        <f t="shared" si="5"/>
        <v>3998970.6</v>
      </c>
      <c r="I12" s="311">
        <f t="shared" si="5"/>
        <v>177698000</v>
      </c>
      <c r="J12" s="311">
        <f t="shared" si="5"/>
        <v>51268000</v>
      </c>
      <c r="K12" s="311">
        <f t="shared" si="5"/>
        <v>47740000</v>
      </c>
      <c r="L12" s="311">
        <f t="shared" si="5"/>
        <v>74220000</v>
      </c>
      <c r="M12" s="311">
        <f t="shared" si="5"/>
        <v>3470000</v>
      </c>
      <c r="N12" s="311">
        <f t="shared" si="5"/>
        <v>1000000</v>
      </c>
      <c r="O12" s="311"/>
      <c r="P12" s="311"/>
      <c r="Q12" s="311"/>
      <c r="R12" s="311"/>
      <c r="S12" s="333"/>
      <c r="T12" s="333"/>
      <c r="U12" s="334"/>
      <c r="V12" s="333"/>
      <c r="W12" s="245"/>
      <c r="X12" s="245"/>
    </row>
    <row r="13" s="104" customFormat="1" ht="26.1" customHeight="1" spans="1:24">
      <c r="A13" s="148" t="s">
        <v>156</v>
      </c>
      <c r="B13" s="149"/>
      <c r="C13" s="150" t="s">
        <v>157</v>
      </c>
      <c r="D13" s="330">
        <f t="shared" si="2"/>
        <v>8724699</v>
      </c>
      <c r="E13" s="330">
        <f t="shared" si="3"/>
        <v>5574699</v>
      </c>
      <c r="F13" s="311">
        <v>3750656</v>
      </c>
      <c r="G13" s="311">
        <f>1824103-60</f>
        <v>1824043</v>
      </c>
      <c r="H13" s="311">
        <v>0</v>
      </c>
      <c r="I13" s="311">
        <v>3150000</v>
      </c>
      <c r="J13" s="311">
        <v>2250000</v>
      </c>
      <c r="K13" s="311">
        <v>900000</v>
      </c>
      <c r="L13" s="311"/>
      <c r="M13" s="311"/>
      <c r="N13" s="311"/>
      <c r="O13" s="311"/>
      <c r="P13" s="311"/>
      <c r="Q13" s="311"/>
      <c r="R13" s="311"/>
      <c r="S13" s="333"/>
      <c r="T13" s="333"/>
      <c r="U13" s="334"/>
      <c r="V13" s="333"/>
      <c r="W13" s="245"/>
      <c r="X13" s="245"/>
    </row>
    <row r="14" s="104" customFormat="1" ht="26.1" customHeight="1" spans="1:24">
      <c r="A14" s="148" t="s">
        <v>158</v>
      </c>
      <c r="B14" s="149"/>
      <c r="C14" s="150" t="s">
        <v>159</v>
      </c>
      <c r="D14" s="330">
        <f t="shared" si="2"/>
        <v>14975808.8</v>
      </c>
      <c r="E14" s="330">
        <f t="shared" si="3"/>
        <v>14975808.8</v>
      </c>
      <c r="F14" s="311">
        <v>14975808.8</v>
      </c>
      <c r="G14" s="311"/>
      <c r="H14" s="311"/>
      <c r="I14" s="311"/>
      <c r="J14" s="311"/>
      <c r="K14" s="311"/>
      <c r="L14" s="311"/>
      <c r="M14" s="311"/>
      <c r="N14" s="311"/>
      <c r="O14" s="311"/>
      <c r="P14" s="311"/>
      <c r="Q14" s="311"/>
      <c r="R14" s="311"/>
      <c r="S14" s="333"/>
      <c r="T14" s="333"/>
      <c r="U14" s="334"/>
      <c r="V14" s="333"/>
      <c r="W14" s="245"/>
      <c r="X14" s="245"/>
    </row>
    <row r="15" s="104" customFormat="1" ht="26.1" customHeight="1" spans="1:24">
      <c r="A15" s="148" t="s">
        <v>160</v>
      </c>
      <c r="B15" s="149"/>
      <c r="C15" s="150" t="s">
        <v>161</v>
      </c>
      <c r="D15" s="330">
        <f t="shared" si="2"/>
        <v>121603016.76</v>
      </c>
      <c r="E15" s="330">
        <f t="shared" si="3"/>
        <v>116133016.76</v>
      </c>
      <c r="F15" s="311">
        <v>97054558.32</v>
      </c>
      <c r="G15" s="311">
        <f>18738662.04-1478</f>
        <v>18737184.04</v>
      </c>
      <c r="H15" s="311">
        <v>341274.4</v>
      </c>
      <c r="I15" s="311">
        <v>5470000</v>
      </c>
      <c r="J15" s="311">
        <v>5020000</v>
      </c>
      <c r="K15" s="311">
        <v>450000</v>
      </c>
      <c r="L15" s="311"/>
      <c r="M15" s="311"/>
      <c r="N15" s="311"/>
      <c r="O15" s="311"/>
      <c r="P15" s="311"/>
      <c r="Q15" s="311"/>
      <c r="R15" s="311"/>
      <c r="S15" s="333"/>
      <c r="T15" s="333"/>
      <c r="U15" s="334"/>
      <c r="V15" s="333"/>
      <c r="W15" s="245"/>
      <c r="X15" s="245"/>
    </row>
    <row r="16" s="104" customFormat="1" ht="26.1" customHeight="1" spans="1:24">
      <c r="A16" s="148" t="s">
        <v>162</v>
      </c>
      <c r="B16" s="149"/>
      <c r="C16" s="150" t="s">
        <v>163</v>
      </c>
      <c r="D16" s="330">
        <f t="shared" si="2"/>
        <v>483134877.5</v>
      </c>
      <c r="E16" s="330">
        <f t="shared" si="3"/>
        <v>314056877.5</v>
      </c>
      <c r="F16" s="311">
        <v>310200975.3</v>
      </c>
      <c r="G16" s="311">
        <f>200166-1960</f>
        <v>198206</v>
      </c>
      <c r="H16" s="311">
        <v>3657696.2</v>
      </c>
      <c r="I16" s="311">
        <v>169078000</v>
      </c>
      <c r="J16" s="311">
        <v>43998000</v>
      </c>
      <c r="K16" s="311">
        <v>46390000</v>
      </c>
      <c r="L16" s="311">
        <v>74220000</v>
      </c>
      <c r="M16" s="311">
        <v>3470000</v>
      </c>
      <c r="N16" s="311">
        <v>1000000</v>
      </c>
      <c r="O16" s="311"/>
      <c r="P16" s="311"/>
      <c r="Q16" s="311"/>
      <c r="R16" s="311"/>
      <c r="S16" s="333"/>
      <c r="T16" s="333"/>
      <c r="U16" s="334"/>
      <c r="V16" s="333"/>
      <c r="W16" s="245"/>
      <c r="X16" s="245"/>
    </row>
    <row r="17" s="104" customFormat="1" ht="26.1" customHeight="1" spans="1:24">
      <c r="A17" s="148" t="s">
        <v>164</v>
      </c>
      <c r="B17" s="149"/>
      <c r="C17" s="150" t="s">
        <v>165</v>
      </c>
      <c r="D17" s="330">
        <f t="shared" si="2"/>
        <v>41775952.16</v>
      </c>
      <c r="E17" s="330">
        <f t="shared" si="3"/>
        <v>35360111.16</v>
      </c>
      <c r="F17" s="311">
        <v>35280911.16</v>
      </c>
      <c r="G17" s="311">
        <f>10276433-10276433</f>
        <v>0</v>
      </c>
      <c r="H17" s="311">
        <v>79200</v>
      </c>
      <c r="I17" s="311">
        <f>J17+K17+M17</f>
        <v>6415841</v>
      </c>
      <c r="J17" s="311">
        <f>3010000-1524159</f>
        <v>1485841</v>
      </c>
      <c r="K17" s="311">
        <v>4330000</v>
      </c>
      <c r="L17" s="311">
        <v>0</v>
      </c>
      <c r="M17" s="311">
        <v>600000</v>
      </c>
      <c r="N17" s="311"/>
      <c r="O17" s="311"/>
      <c r="P17" s="311"/>
      <c r="Q17" s="311"/>
      <c r="R17" s="311"/>
      <c r="S17" s="333"/>
      <c r="T17" s="333"/>
      <c r="U17" s="334"/>
      <c r="V17" s="333"/>
      <c r="W17" s="245"/>
      <c r="X17" s="245"/>
    </row>
    <row r="18" s="104" customFormat="1" ht="26.1" customHeight="1" spans="1:24">
      <c r="A18" s="148" t="s">
        <v>166</v>
      </c>
      <c r="B18" s="149"/>
      <c r="C18" s="150" t="s">
        <v>167</v>
      </c>
      <c r="D18" s="330">
        <f t="shared" si="2"/>
        <v>41775952.16</v>
      </c>
      <c r="E18" s="330">
        <f t="shared" si="3"/>
        <v>35360111.16</v>
      </c>
      <c r="F18" s="311">
        <v>35280911.16</v>
      </c>
      <c r="G18" s="311">
        <f>10276433-10276433</f>
        <v>0</v>
      </c>
      <c r="H18" s="311">
        <v>79200</v>
      </c>
      <c r="I18" s="311">
        <f>J18+K18+M18</f>
        <v>6415841</v>
      </c>
      <c r="J18" s="311">
        <f>3010000-1524159</f>
        <v>1485841</v>
      </c>
      <c r="K18" s="311">
        <v>4330000</v>
      </c>
      <c r="L18" s="311">
        <v>0</v>
      </c>
      <c r="M18" s="311">
        <v>600000</v>
      </c>
      <c r="N18" s="311"/>
      <c r="O18" s="311"/>
      <c r="P18" s="311"/>
      <c r="Q18" s="311"/>
      <c r="R18" s="311"/>
      <c r="S18" s="333"/>
      <c r="T18" s="333"/>
      <c r="U18" s="334"/>
      <c r="V18" s="333"/>
      <c r="W18" s="245"/>
      <c r="X18" s="245"/>
    </row>
    <row r="19" s="104" customFormat="1" ht="26.1" customHeight="1" spans="1:22">
      <c r="A19" s="148" t="s">
        <v>168</v>
      </c>
      <c r="B19" s="149"/>
      <c r="C19" s="150" t="s">
        <v>169</v>
      </c>
      <c r="D19" s="330">
        <f t="shared" si="2"/>
        <v>6998980.71</v>
      </c>
      <c r="E19" s="330">
        <f t="shared" si="3"/>
        <v>6998980.71</v>
      </c>
      <c r="F19" s="314">
        <v>5941121.71</v>
      </c>
      <c r="G19" s="314">
        <f>1033775-756</f>
        <v>1033019</v>
      </c>
      <c r="H19" s="314">
        <v>24840</v>
      </c>
      <c r="I19" s="331"/>
      <c r="J19" s="331"/>
      <c r="K19" s="331"/>
      <c r="L19" s="331"/>
      <c r="M19" s="331"/>
      <c r="N19" s="331"/>
      <c r="O19" s="331"/>
      <c r="P19" s="331"/>
      <c r="Q19" s="331"/>
      <c r="R19" s="331"/>
      <c r="S19" s="331"/>
      <c r="T19" s="331"/>
      <c r="U19" s="331"/>
      <c r="V19" s="331"/>
    </row>
    <row r="20" s="104" customFormat="1" ht="26.1" customHeight="1" spans="1:22">
      <c r="A20" s="148" t="s">
        <v>170</v>
      </c>
      <c r="B20" s="149"/>
      <c r="C20" s="150" t="s">
        <v>171</v>
      </c>
      <c r="D20" s="330">
        <f t="shared" si="2"/>
        <v>6998980.71</v>
      </c>
      <c r="E20" s="330">
        <f t="shared" si="3"/>
        <v>6998980.71</v>
      </c>
      <c r="F20" s="314">
        <v>5941121.71</v>
      </c>
      <c r="G20" s="314">
        <f>1033775-756</f>
        <v>1033019</v>
      </c>
      <c r="H20" s="314">
        <v>24840</v>
      </c>
      <c r="I20" s="331"/>
      <c r="J20" s="331"/>
      <c r="K20" s="331"/>
      <c r="L20" s="331"/>
      <c r="M20" s="331"/>
      <c r="N20" s="331"/>
      <c r="O20" s="331"/>
      <c r="P20" s="331"/>
      <c r="Q20" s="331"/>
      <c r="R20" s="331"/>
      <c r="S20" s="331"/>
      <c r="T20" s="331"/>
      <c r="U20" s="331"/>
      <c r="V20" s="331"/>
    </row>
    <row r="21" s="104" customFormat="1" ht="26.1" customHeight="1" spans="1:22">
      <c r="A21" s="148" t="s">
        <v>172</v>
      </c>
      <c r="B21" s="149"/>
      <c r="C21" s="150" t="s">
        <v>173</v>
      </c>
      <c r="D21" s="330">
        <f t="shared" si="2"/>
        <v>1286343.61</v>
      </c>
      <c r="E21" s="330">
        <f t="shared" si="3"/>
        <v>1286343.61</v>
      </c>
      <c r="F21" s="314">
        <v>1136387.61</v>
      </c>
      <c r="G21" s="314">
        <v>149956</v>
      </c>
      <c r="H21" s="331"/>
      <c r="I21" s="331"/>
      <c r="J21" s="331"/>
      <c r="K21" s="331"/>
      <c r="L21" s="331"/>
      <c r="M21" s="331"/>
      <c r="N21" s="331"/>
      <c r="O21" s="331"/>
      <c r="P21" s="331"/>
      <c r="Q21" s="331"/>
      <c r="R21" s="331"/>
      <c r="S21" s="331"/>
      <c r="T21" s="331"/>
      <c r="U21" s="331"/>
      <c r="V21" s="331"/>
    </row>
    <row r="22" s="104" customFormat="1" ht="26.1" customHeight="1" spans="1:22">
      <c r="A22" s="148" t="s">
        <v>174</v>
      </c>
      <c r="B22" s="149"/>
      <c r="C22" s="150" t="s">
        <v>175</v>
      </c>
      <c r="D22" s="330">
        <f t="shared" si="2"/>
        <v>1286343.61</v>
      </c>
      <c r="E22" s="330">
        <f t="shared" si="3"/>
        <v>1286343.61</v>
      </c>
      <c r="F22" s="314">
        <v>1136387.61</v>
      </c>
      <c r="G22" s="314">
        <v>149956</v>
      </c>
      <c r="H22" s="331"/>
      <c r="I22" s="331"/>
      <c r="J22" s="331"/>
      <c r="K22" s="331"/>
      <c r="L22" s="331"/>
      <c r="M22" s="331"/>
      <c r="N22" s="331"/>
      <c r="O22" s="331"/>
      <c r="P22" s="331"/>
      <c r="Q22" s="331"/>
      <c r="R22" s="331"/>
      <c r="S22" s="331"/>
      <c r="T22" s="331"/>
      <c r="U22" s="331"/>
      <c r="V22" s="331"/>
    </row>
    <row r="23" s="104" customFormat="1" ht="26.1" customHeight="1" spans="1:22">
      <c r="A23" s="148" t="s">
        <v>176</v>
      </c>
      <c r="B23" s="153"/>
      <c r="C23" s="150" t="s">
        <v>177</v>
      </c>
      <c r="D23" s="330">
        <f t="shared" si="2"/>
        <v>982510.18</v>
      </c>
      <c r="E23" s="330">
        <f t="shared" si="3"/>
        <v>982510.18</v>
      </c>
      <c r="F23" s="314">
        <v>982510.18</v>
      </c>
      <c r="G23" s="331"/>
      <c r="H23" s="331"/>
      <c r="I23" s="331"/>
      <c r="J23" s="331"/>
      <c r="K23" s="331"/>
      <c r="L23" s="331"/>
      <c r="M23" s="331"/>
      <c r="N23" s="331"/>
      <c r="O23" s="331"/>
      <c r="P23" s="331"/>
      <c r="Q23" s="331"/>
      <c r="R23" s="331"/>
      <c r="S23" s="331"/>
      <c r="T23" s="331"/>
      <c r="U23" s="331"/>
      <c r="V23" s="331"/>
    </row>
    <row r="24" s="104" customFormat="1" ht="26.1" customHeight="1" spans="1:22">
      <c r="A24" s="148" t="s">
        <v>178</v>
      </c>
      <c r="B24" s="153"/>
      <c r="C24" s="150" t="s">
        <v>179</v>
      </c>
      <c r="D24" s="330">
        <f t="shared" si="2"/>
        <v>982510.18</v>
      </c>
      <c r="E24" s="330">
        <f t="shared" si="3"/>
        <v>982510.18</v>
      </c>
      <c r="F24" s="314">
        <v>982510.18</v>
      </c>
      <c r="G24" s="331"/>
      <c r="H24" s="331"/>
      <c r="I24" s="331"/>
      <c r="J24" s="331"/>
      <c r="K24" s="331"/>
      <c r="L24" s="331"/>
      <c r="M24" s="331"/>
      <c r="N24" s="331"/>
      <c r="O24" s="331"/>
      <c r="P24" s="331"/>
      <c r="Q24" s="331"/>
      <c r="R24" s="331"/>
      <c r="S24" s="331"/>
      <c r="T24" s="331"/>
      <c r="U24" s="331"/>
      <c r="V24" s="331"/>
    </row>
    <row r="25" s="104" customFormat="1" ht="26.1" customHeight="1" spans="1:22">
      <c r="A25" s="148" t="s">
        <v>180</v>
      </c>
      <c r="B25" s="153"/>
      <c r="C25" s="150" t="s">
        <v>181</v>
      </c>
      <c r="D25" s="330">
        <f t="shared" si="2"/>
        <v>982510.18</v>
      </c>
      <c r="E25" s="330">
        <f t="shared" si="3"/>
        <v>982510.18</v>
      </c>
      <c r="F25" s="314">
        <v>982510.18</v>
      </c>
      <c r="G25" s="331"/>
      <c r="H25" s="331"/>
      <c r="I25" s="331"/>
      <c r="J25" s="331"/>
      <c r="K25" s="331"/>
      <c r="L25" s="331"/>
      <c r="M25" s="331"/>
      <c r="N25" s="331"/>
      <c r="O25" s="331"/>
      <c r="P25" s="331"/>
      <c r="Q25" s="331"/>
      <c r="R25" s="331"/>
      <c r="S25" s="331"/>
      <c r="T25" s="331"/>
      <c r="U25" s="331"/>
      <c r="V25" s="331"/>
    </row>
    <row r="26" s="104" customFormat="1" ht="26.1" customHeight="1" spans="1:22">
      <c r="A26" s="148" t="s">
        <v>182</v>
      </c>
      <c r="B26" s="153"/>
      <c r="C26" s="150" t="s">
        <v>183</v>
      </c>
      <c r="D26" s="330">
        <f t="shared" si="2"/>
        <v>3314492.16</v>
      </c>
      <c r="E26" s="330">
        <f t="shared" si="3"/>
        <v>3314492.16</v>
      </c>
      <c r="F26" s="210">
        <f t="shared" ref="F26" si="6">F27+F29</f>
        <v>3314492.16</v>
      </c>
      <c r="G26" s="331"/>
      <c r="H26" s="331"/>
      <c r="I26" s="331"/>
      <c r="J26" s="331"/>
      <c r="K26" s="331"/>
      <c r="L26" s="331"/>
      <c r="M26" s="331"/>
      <c r="N26" s="331"/>
      <c r="O26" s="331"/>
      <c r="P26" s="331"/>
      <c r="Q26" s="331"/>
      <c r="R26" s="331"/>
      <c r="S26" s="331"/>
      <c r="T26" s="331"/>
      <c r="U26" s="331"/>
      <c r="V26" s="331"/>
    </row>
    <row r="27" s="104" customFormat="1" ht="26.1" customHeight="1" spans="1:22">
      <c r="A27" s="148" t="s">
        <v>184</v>
      </c>
      <c r="B27" s="153"/>
      <c r="C27" s="150" t="s">
        <v>185</v>
      </c>
      <c r="D27" s="330">
        <f t="shared" si="2"/>
        <v>2959368</v>
      </c>
      <c r="E27" s="330">
        <f t="shared" si="3"/>
        <v>2959368</v>
      </c>
      <c r="F27" s="210">
        <v>2959368</v>
      </c>
      <c r="G27" s="331"/>
      <c r="H27" s="331"/>
      <c r="I27" s="331"/>
      <c r="J27" s="331"/>
      <c r="K27" s="331"/>
      <c r="L27" s="331"/>
      <c r="M27" s="331"/>
      <c r="N27" s="331"/>
      <c r="O27" s="331"/>
      <c r="P27" s="331"/>
      <c r="Q27" s="331"/>
      <c r="R27" s="331"/>
      <c r="S27" s="331"/>
      <c r="T27" s="331"/>
      <c r="U27" s="331"/>
      <c r="V27" s="331"/>
    </row>
    <row r="28" s="104" customFormat="1" ht="26.1" customHeight="1" spans="1:22">
      <c r="A28" s="148" t="s">
        <v>186</v>
      </c>
      <c r="B28" s="153"/>
      <c r="C28" s="150" t="s">
        <v>187</v>
      </c>
      <c r="D28" s="330">
        <f>E28+I28</f>
        <v>2959368</v>
      </c>
      <c r="E28" s="330">
        <f t="shared" si="3"/>
        <v>2959368</v>
      </c>
      <c r="F28" s="210">
        <v>2959368</v>
      </c>
      <c r="G28" s="331"/>
      <c r="H28" s="331"/>
      <c r="I28" s="331"/>
      <c r="J28" s="331"/>
      <c r="K28" s="331"/>
      <c r="L28" s="331"/>
      <c r="M28" s="331"/>
      <c r="N28" s="331"/>
      <c r="O28" s="331"/>
      <c r="P28" s="331"/>
      <c r="Q28" s="331"/>
      <c r="R28" s="331"/>
      <c r="S28" s="331"/>
      <c r="T28" s="331"/>
      <c r="U28" s="331"/>
      <c r="V28" s="331"/>
    </row>
    <row r="29" s="104" customFormat="1" ht="26.1" customHeight="1" spans="1:22">
      <c r="A29" s="148" t="s">
        <v>188</v>
      </c>
      <c r="B29" s="153"/>
      <c r="C29" s="150" t="s">
        <v>189</v>
      </c>
      <c r="D29" s="330">
        <f t="shared" si="2"/>
        <v>355124.16</v>
      </c>
      <c r="E29" s="330">
        <f t="shared" si="3"/>
        <v>355124.16</v>
      </c>
      <c r="F29" s="210">
        <v>355124.16</v>
      </c>
      <c r="G29" s="331"/>
      <c r="H29" s="331"/>
      <c r="I29" s="331"/>
      <c r="J29" s="331"/>
      <c r="K29" s="331"/>
      <c r="L29" s="331"/>
      <c r="M29" s="331"/>
      <c r="N29" s="331"/>
      <c r="O29" s="331"/>
      <c r="P29" s="331"/>
      <c r="Q29" s="331"/>
      <c r="R29" s="331"/>
      <c r="S29" s="331"/>
      <c r="T29" s="331"/>
      <c r="U29" s="331"/>
      <c r="V29" s="331"/>
    </row>
    <row r="30" s="104" customFormat="1" ht="26.1" customHeight="1" spans="1:22">
      <c r="A30" s="148" t="s">
        <v>190</v>
      </c>
      <c r="B30" s="153"/>
      <c r="C30" s="150" t="s">
        <v>191</v>
      </c>
      <c r="D30" s="330">
        <f>E30+I30</f>
        <v>355124.16</v>
      </c>
      <c r="E30" s="330">
        <f t="shared" si="3"/>
        <v>355124.16</v>
      </c>
      <c r="F30" s="210">
        <v>355124.16</v>
      </c>
      <c r="G30" s="331"/>
      <c r="H30" s="331"/>
      <c r="I30" s="331"/>
      <c r="J30" s="331"/>
      <c r="K30" s="331"/>
      <c r="L30" s="331"/>
      <c r="M30" s="331"/>
      <c r="N30" s="331"/>
      <c r="O30" s="331"/>
      <c r="P30" s="331"/>
      <c r="Q30" s="331"/>
      <c r="R30" s="331"/>
      <c r="S30" s="331"/>
      <c r="T30" s="331"/>
      <c r="U30" s="331"/>
      <c r="V30" s="331"/>
    </row>
    <row r="31" s="104" customFormat="1" ht="26.1" customHeight="1" spans="1:22">
      <c r="A31" s="148" t="s">
        <v>192</v>
      </c>
      <c r="B31" s="153"/>
      <c r="C31" s="150" t="s">
        <v>193</v>
      </c>
      <c r="D31" s="330">
        <f t="shared" si="2"/>
        <v>108213.6</v>
      </c>
      <c r="E31" s="330">
        <f t="shared" si="3"/>
        <v>108213.6</v>
      </c>
      <c r="F31" s="314">
        <v>108213.6</v>
      </c>
      <c r="G31" s="331"/>
      <c r="H31" s="331"/>
      <c r="I31" s="331"/>
      <c r="J31" s="331"/>
      <c r="K31" s="331"/>
      <c r="L31" s="331"/>
      <c r="M31" s="331"/>
      <c r="N31" s="331"/>
      <c r="O31" s="331"/>
      <c r="P31" s="331"/>
      <c r="Q31" s="331"/>
      <c r="R31" s="331"/>
      <c r="S31" s="331"/>
      <c r="T31" s="331"/>
      <c r="U31" s="331"/>
      <c r="V31" s="331"/>
    </row>
    <row r="32" s="104" customFormat="1" ht="26.1" customHeight="1" spans="1:22">
      <c r="A32" s="148" t="s">
        <v>194</v>
      </c>
      <c r="B32" s="153"/>
      <c r="C32" s="150" t="s">
        <v>195</v>
      </c>
      <c r="D32" s="330">
        <f t="shared" si="2"/>
        <v>108213.6</v>
      </c>
      <c r="E32" s="330">
        <f t="shared" si="3"/>
        <v>108213.6</v>
      </c>
      <c r="F32" s="314">
        <v>108213.6</v>
      </c>
      <c r="G32" s="331"/>
      <c r="H32" s="331"/>
      <c r="I32" s="331"/>
      <c r="J32" s="331"/>
      <c r="K32" s="331"/>
      <c r="L32" s="331"/>
      <c r="M32" s="331"/>
      <c r="N32" s="331"/>
      <c r="O32" s="331"/>
      <c r="P32" s="331"/>
      <c r="Q32" s="331"/>
      <c r="R32" s="331"/>
      <c r="S32" s="331"/>
      <c r="T32" s="331"/>
      <c r="U32" s="331"/>
      <c r="V32" s="331"/>
    </row>
    <row r="33" ht="26.1" customHeight="1" spans="1:22">
      <c r="A33" s="148" t="s">
        <v>196</v>
      </c>
      <c r="B33" s="153"/>
      <c r="C33" s="150" t="s">
        <v>197</v>
      </c>
      <c r="D33" s="330">
        <f t="shared" si="2"/>
        <v>108213.6</v>
      </c>
      <c r="E33" s="330">
        <f t="shared" si="3"/>
        <v>108213.6</v>
      </c>
      <c r="F33" s="314">
        <v>108213.6</v>
      </c>
      <c r="G33" s="332"/>
      <c r="H33" s="332"/>
      <c r="I33" s="332"/>
      <c r="J33" s="332"/>
      <c r="K33" s="332"/>
      <c r="L33" s="332"/>
      <c r="M33" s="332"/>
      <c r="N33" s="332"/>
      <c r="O33" s="332"/>
      <c r="P33" s="332"/>
      <c r="Q33" s="332"/>
      <c r="R33" s="332"/>
      <c r="S33" s="332"/>
      <c r="T33" s="332"/>
      <c r="U33" s="332"/>
      <c r="V33" s="332"/>
    </row>
    <row r="34" ht="26.1" customHeight="1" spans="1:22">
      <c r="A34" s="148" t="s">
        <v>198</v>
      </c>
      <c r="B34" s="153"/>
      <c r="C34" s="150" t="s">
        <v>199</v>
      </c>
      <c r="D34" s="330">
        <f t="shared" si="2"/>
        <v>25378565.76</v>
      </c>
      <c r="E34" s="330">
        <f t="shared" si="3"/>
        <v>25378565.76</v>
      </c>
      <c r="F34" s="155">
        <v>25378565.76</v>
      </c>
      <c r="G34" s="332"/>
      <c r="H34" s="332"/>
      <c r="I34" s="332"/>
      <c r="J34" s="332"/>
      <c r="K34" s="332"/>
      <c r="L34" s="332"/>
      <c r="M34" s="332"/>
      <c r="N34" s="332"/>
      <c r="O34" s="332"/>
      <c r="P34" s="332"/>
      <c r="Q34" s="332"/>
      <c r="R34" s="332"/>
      <c r="S34" s="332"/>
      <c r="T34" s="332"/>
      <c r="U34" s="332"/>
      <c r="V34" s="332"/>
    </row>
    <row r="35" ht="26.1" customHeight="1" spans="1:22">
      <c r="A35" s="148" t="s">
        <v>200</v>
      </c>
      <c r="B35" s="153"/>
      <c r="C35" s="150" t="s">
        <v>201</v>
      </c>
      <c r="D35" s="330">
        <f t="shared" si="2"/>
        <v>25378565.76</v>
      </c>
      <c r="E35" s="330">
        <f t="shared" si="3"/>
        <v>25378565.76</v>
      </c>
      <c r="F35" s="155">
        <v>25378565.76</v>
      </c>
      <c r="G35" s="332"/>
      <c r="H35" s="332"/>
      <c r="I35" s="332"/>
      <c r="J35" s="332"/>
      <c r="K35" s="332"/>
      <c r="L35" s="332"/>
      <c r="M35" s="332"/>
      <c r="N35" s="332"/>
      <c r="O35" s="332"/>
      <c r="P35" s="332"/>
      <c r="Q35" s="332"/>
      <c r="R35" s="332"/>
      <c r="S35" s="332"/>
      <c r="T35" s="332"/>
      <c r="U35" s="332"/>
      <c r="V35" s="332"/>
    </row>
    <row r="36" ht="26.1" customHeight="1" spans="1:22">
      <c r="A36" s="148" t="s">
        <v>202</v>
      </c>
      <c r="B36" s="153"/>
      <c r="C36" s="150" t="s">
        <v>203</v>
      </c>
      <c r="D36" s="330">
        <f t="shared" si="2"/>
        <v>25378565.76</v>
      </c>
      <c r="E36" s="330">
        <f t="shared" si="3"/>
        <v>25378565.76</v>
      </c>
      <c r="F36" s="155">
        <v>25378565.76</v>
      </c>
      <c r="G36" s="332"/>
      <c r="H36" s="332"/>
      <c r="I36" s="332"/>
      <c r="J36" s="332"/>
      <c r="K36" s="332"/>
      <c r="L36" s="332"/>
      <c r="M36" s="332"/>
      <c r="N36" s="332"/>
      <c r="O36" s="332"/>
      <c r="P36" s="332"/>
      <c r="Q36" s="332"/>
      <c r="R36" s="332"/>
      <c r="S36" s="332"/>
      <c r="T36" s="332"/>
      <c r="U36" s="332"/>
      <c r="V36" s="332"/>
    </row>
  </sheetData>
  <sheetProtection formatCells="0" formatColumns="0" formatRows="0"/>
  <mergeCells count="25">
    <mergeCell ref="A2:V2"/>
    <mergeCell ref="E4:H4"/>
    <mergeCell ref="I4:R4"/>
    <mergeCell ref="A4:A6"/>
    <mergeCell ref="B4:B6"/>
    <mergeCell ref="C4: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 ref="V4:V6"/>
  </mergeCells>
  <printOptions horizontalCentered="1"/>
  <pageMargins left="0.393700787401575" right="0.393700787401575" top="0.472440963655006" bottom="0.472440963655006" header="0.393700787401575" footer="0.393700787401575"/>
  <pageSetup paperSize="9" scale="54" orientation="landscape"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6"/>
  <sheetViews>
    <sheetView showGridLines="0" showZeros="0" workbookViewId="0">
      <selection activeCell="E7" sqref="E7:G7"/>
    </sheetView>
  </sheetViews>
  <sheetFormatPr defaultColWidth="9.16666666666667" defaultRowHeight="11.25"/>
  <cols>
    <col min="1" max="1" width="22" style="1" customWidth="1"/>
    <col min="2" max="2" width="12.6666666666667" style="1" customWidth="1"/>
    <col min="3" max="3" width="42.1666666666667" style="1" customWidth="1"/>
    <col min="4" max="4" width="19.6666666666667" style="1" customWidth="1"/>
    <col min="5" max="7" width="21.5" style="1" customWidth="1"/>
    <col min="8" max="9" width="6.83333333333333" style="1" customWidth="1"/>
    <col min="10" max="16384" width="9.16666666666667" style="1"/>
  </cols>
  <sheetData>
    <row r="1" ht="24.75" customHeight="1" spans="1:9">
      <c r="A1" s="232"/>
      <c r="B1" s="232"/>
      <c r="C1" s="232"/>
      <c r="D1" s="232"/>
      <c r="E1" s="232"/>
      <c r="F1" s="232"/>
      <c r="G1" s="232" t="s">
        <v>249</v>
      </c>
      <c r="H1" s="239"/>
      <c r="I1" s="239"/>
    </row>
    <row r="2" ht="24.75" customHeight="1" spans="1:9">
      <c r="A2" s="233" t="s">
        <v>250</v>
      </c>
      <c r="B2" s="233"/>
      <c r="C2" s="233"/>
      <c r="D2" s="233"/>
      <c r="E2" s="233"/>
      <c r="F2" s="233"/>
      <c r="G2" s="233"/>
      <c r="H2" s="239"/>
      <c r="I2" s="239"/>
    </row>
    <row r="3" s="104" customFormat="1" ht="24.75" customHeight="1" spans="1:9">
      <c r="A3" s="234"/>
      <c r="B3" s="232"/>
      <c r="C3" s="232"/>
      <c r="D3" s="232"/>
      <c r="E3" s="232"/>
      <c r="F3" s="232"/>
      <c r="G3" s="232" t="s">
        <v>87</v>
      </c>
      <c r="H3" s="245"/>
      <c r="I3" s="245"/>
    </row>
    <row r="4" s="104" customFormat="1" ht="24.75" customHeight="1" spans="1:9">
      <c r="A4" s="227" t="s">
        <v>142</v>
      </c>
      <c r="B4" s="217" t="s">
        <v>88</v>
      </c>
      <c r="C4" s="114" t="s">
        <v>143</v>
      </c>
      <c r="D4" s="217" t="s">
        <v>90</v>
      </c>
      <c r="E4" s="217" t="s">
        <v>231</v>
      </c>
      <c r="F4" s="217"/>
      <c r="G4" s="217"/>
      <c r="H4" s="245"/>
      <c r="I4" s="245"/>
    </row>
    <row r="5" s="104" customFormat="1" ht="24.75" customHeight="1" spans="1:9">
      <c r="A5" s="227"/>
      <c r="B5" s="217"/>
      <c r="C5" s="114"/>
      <c r="D5" s="217"/>
      <c r="E5" s="217" t="s">
        <v>237</v>
      </c>
      <c r="F5" s="217" t="s">
        <v>238</v>
      </c>
      <c r="G5" s="217" t="s">
        <v>239</v>
      </c>
      <c r="H5" s="245"/>
      <c r="I5" s="245"/>
    </row>
    <row r="6" s="104" customFormat="1" ht="30.75" customHeight="1" spans="1:9">
      <c r="A6" s="227"/>
      <c r="B6" s="217"/>
      <c r="C6" s="114"/>
      <c r="D6" s="217"/>
      <c r="E6" s="217"/>
      <c r="F6" s="217"/>
      <c r="G6" s="217"/>
      <c r="H6" s="245"/>
      <c r="I6" s="245"/>
    </row>
    <row r="7" s="104" customFormat="1" ht="27" customHeight="1" spans="1:7">
      <c r="A7" s="146"/>
      <c r="B7" s="118" t="s">
        <v>104</v>
      </c>
      <c r="C7" s="119" t="s">
        <v>105</v>
      </c>
      <c r="D7" s="330">
        <f>E7+F7+G7</f>
        <v>540422057.76</v>
      </c>
      <c r="E7" s="330">
        <f t="shared" ref="E7:G7" si="0">E8+E23+E31+E34+E26</f>
        <v>511631793.12</v>
      </c>
      <c r="F7" s="330">
        <v>24460767.04</v>
      </c>
      <c r="G7" s="330">
        <f t="shared" si="0"/>
        <v>4329497.6</v>
      </c>
    </row>
    <row r="8" s="104" customFormat="1" ht="27" customHeight="1" spans="1:9">
      <c r="A8" s="148" t="s">
        <v>146</v>
      </c>
      <c r="B8" s="149"/>
      <c r="C8" s="150" t="s">
        <v>147</v>
      </c>
      <c r="D8" s="330">
        <f t="shared" ref="D8:D36" si="1">E8+F8+G8</f>
        <v>510638276.06</v>
      </c>
      <c r="E8" s="311">
        <f t="shared" ref="E8:G8" si="2">E9+E12+E17+E19+E21</f>
        <v>481848011.42</v>
      </c>
      <c r="F8" s="311">
        <v>24460767.04</v>
      </c>
      <c r="G8" s="311">
        <f t="shared" si="2"/>
        <v>4329497.6</v>
      </c>
      <c r="H8" s="245"/>
      <c r="I8" s="245"/>
    </row>
    <row r="9" s="104" customFormat="1" ht="27" customHeight="1" spans="1:9">
      <c r="A9" s="148" t="s">
        <v>148</v>
      </c>
      <c r="B9" s="149"/>
      <c r="C9" s="150" t="s">
        <v>149</v>
      </c>
      <c r="D9" s="330">
        <f t="shared" si="1"/>
        <v>16252438.52</v>
      </c>
      <c r="E9" s="311">
        <f t="shared" ref="E9:G9" si="3">E10+E11</f>
        <v>13507592.52</v>
      </c>
      <c r="F9" s="311">
        <v>2518359</v>
      </c>
      <c r="G9" s="311">
        <f t="shared" si="3"/>
        <v>226487</v>
      </c>
      <c r="H9" s="245"/>
      <c r="I9" s="245"/>
    </row>
    <row r="10" s="104" customFormat="1" ht="27" customHeight="1" spans="1:9">
      <c r="A10" s="148" t="s">
        <v>150</v>
      </c>
      <c r="B10" s="149"/>
      <c r="C10" s="150" t="s">
        <v>151</v>
      </c>
      <c r="D10" s="330">
        <f t="shared" si="1"/>
        <v>11403881.28</v>
      </c>
      <c r="E10" s="314">
        <v>9518314.28</v>
      </c>
      <c r="F10" s="314">
        <v>1659080</v>
      </c>
      <c r="G10" s="314">
        <v>226487</v>
      </c>
      <c r="H10" s="245"/>
      <c r="I10" s="245"/>
    </row>
    <row r="11" s="104" customFormat="1" ht="27" customHeight="1" spans="1:9">
      <c r="A11" s="148" t="s">
        <v>152</v>
      </c>
      <c r="B11" s="149"/>
      <c r="C11" s="150" t="s">
        <v>153</v>
      </c>
      <c r="D11" s="330">
        <f t="shared" si="1"/>
        <v>4848557.24</v>
      </c>
      <c r="E11" s="314">
        <v>3989278.24</v>
      </c>
      <c r="F11" s="314">
        <v>859279</v>
      </c>
      <c r="G11" s="314">
        <v>0</v>
      </c>
      <c r="H11" s="245"/>
      <c r="I11" s="245"/>
    </row>
    <row r="12" s="104" customFormat="1" ht="27" customHeight="1" spans="1:9">
      <c r="A12" s="148" t="s">
        <v>154</v>
      </c>
      <c r="B12" s="149"/>
      <c r="C12" s="150" t="s">
        <v>155</v>
      </c>
      <c r="D12" s="330">
        <f t="shared" si="1"/>
        <v>450740402.06</v>
      </c>
      <c r="E12" s="311">
        <f t="shared" ref="E12:G12" si="4">E13+E14+E15+E16</f>
        <v>425981998.42</v>
      </c>
      <c r="F12" s="311">
        <v>20759433.04</v>
      </c>
      <c r="G12" s="311">
        <f t="shared" si="4"/>
        <v>3998970.6</v>
      </c>
      <c r="H12" s="245"/>
      <c r="I12" s="245"/>
    </row>
    <row r="13" s="104" customFormat="1" ht="27" customHeight="1" spans="1:9">
      <c r="A13" s="148" t="s">
        <v>156</v>
      </c>
      <c r="B13" s="149"/>
      <c r="C13" s="150" t="s">
        <v>157</v>
      </c>
      <c r="D13" s="330">
        <f t="shared" si="1"/>
        <v>5574699</v>
      </c>
      <c r="E13" s="314">
        <v>3750656</v>
      </c>
      <c r="F13" s="314">
        <v>1824043</v>
      </c>
      <c r="G13" s="314">
        <v>0</v>
      </c>
      <c r="H13" s="245"/>
      <c r="I13" s="245"/>
    </row>
    <row r="14" s="104" customFormat="1" ht="27" customHeight="1" spans="1:9">
      <c r="A14" s="148" t="s">
        <v>158</v>
      </c>
      <c r="B14" s="149"/>
      <c r="C14" s="150" t="s">
        <v>159</v>
      </c>
      <c r="D14" s="330">
        <f t="shared" si="1"/>
        <v>14975808.8</v>
      </c>
      <c r="E14" s="311">
        <v>14975808.8</v>
      </c>
      <c r="F14" s="311"/>
      <c r="G14" s="311">
        <v>0</v>
      </c>
      <c r="H14" s="245"/>
      <c r="I14" s="245"/>
    </row>
    <row r="15" s="104" customFormat="1" ht="27" customHeight="1" spans="1:9">
      <c r="A15" s="148" t="s">
        <v>160</v>
      </c>
      <c r="B15" s="149"/>
      <c r="C15" s="150" t="s">
        <v>161</v>
      </c>
      <c r="D15" s="330">
        <f t="shared" si="1"/>
        <v>116133016.76</v>
      </c>
      <c r="E15" s="311">
        <v>97054558.32</v>
      </c>
      <c r="F15" s="311">
        <v>18737184.04</v>
      </c>
      <c r="G15" s="311">
        <v>341274.4</v>
      </c>
      <c r="H15" s="245"/>
      <c r="I15" s="245"/>
    </row>
    <row r="16" s="104" customFormat="1" ht="27" customHeight="1" spans="1:9">
      <c r="A16" s="148" t="s">
        <v>162</v>
      </c>
      <c r="B16" s="149"/>
      <c r="C16" s="150" t="s">
        <v>163</v>
      </c>
      <c r="D16" s="330">
        <f t="shared" si="1"/>
        <v>314056877.5</v>
      </c>
      <c r="E16" s="311">
        <v>310200975.3</v>
      </c>
      <c r="F16" s="311">
        <v>198206</v>
      </c>
      <c r="G16" s="311">
        <v>3657696.2</v>
      </c>
      <c r="H16" s="245"/>
      <c r="I16" s="245"/>
    </row>
    <row r="17" s="104" customFormat="1" ht="27" customHeight="1" spans="1:9">
      <c r="A17" s="148" t="s">
        <v>164</v>
      </c>
      <c r="B17" s="149"/>
      <c r="C17" s="150" t="s">
        <v>165</v>
      </c>
      <c r="D17" s="330">
        <f t="shared" si="1"/>
        <v>35360111.16</v>
      </c>
      <c r="E17" s="314">
        <v>35280911.16</v>
      </c>
      <c r="F17" s="314">
        <v>0</v>
      </c>
      <c r="G17" s="314">
        <v>79200</v>
      </c>
      <c r="H17" s="245"/>
      <c r="I17" s="245"/>
    </row>
    <row r="18" s="104" customFormat="1" ht="27" customHeight="1" spans="1:9">
      <c r="A18" s="148" t="s">
        <v>166</v>
      </c>
      <c r="B18" s="149"/>
      <c r="C18" s="150" t="s">
        <v>167</v>
      </c>
      <c r="D18" s="330">
        <f t="shared" si="1"/>
        <v>35360111.16</v>
      </c>
      <c r="E18" s="314">
        <v>35280911.16</v>
      </c>
      <c r="F18" s="314">
        <v>0</v>
      </c>
      <c r="G18" s="314">
        <v>79200</v>
      </c>
      <c r="H18" s="245"/>
      <c r="I18" s="245"/>
    </row>
    <row r="19" s="104" customFormat="1" ht="27" customHeight="1" spans="1:7">
      <c r="A19" s="148" t="s">
        <v>168</v>
      </c>
      <c r="B19" s="149"/>
      <c r="C19" s="150" t="s">
        <v>169</v>
      </c>
      <c r="D19" s="330">
        <f t="shared" si="1"/>
        <v>6998980.71</v>
      </c>
      <c r="E19" s="314">
        <v>5941121.71</v>
      </c>
      <c r="F19" s="314">
        <v>1033019</v>
      </c>
      <c r="G19" s="314">
        <v>24840</v>
      </c>
    </row>
    <row r="20" s="104" customFormat="1" ht="27" customHeight="1" spans="1:7">
      <c r="A20" s="148" t="s">
        <v>170</v>
      </c>
      <c r="B20" s="149"/>
      <c r="C20" s="150" t="s">
        <v>171</v>
      </c>
      <c r="D20" s="330">
        <f t="shared" si="1"/>
        <v>6998980.71</v>
      </c>
      <c r="E20" s="314">
        <v>5941121.71</v>
      </c>
      <c r="F20" s="314">
        <v>1033019</v>
      </c>
      <c r="G20" s="314">
        <v>24840</v>
      </c>
    </row>
    <row r="21" s="104" customFormat="1" ht="27" customHeight="1" spans="1:7">
      <c r="A21" s="148" t="s">
        <v>172</v>
      </c>
      <c r="B21" s="149"/>
      <c r="C21" s="150" t="s">
        <v>173</v>
      </c>
      <c r="D21" s="330">
        <f t="shared" si="1"/>
        <v>1286343.61</v>
      </c>
      <c r="E21" s="314">
        <v>1136387.61</v>
      </c>
      <c r="F21" s="314">
        <v>149956</v>
      </c>
      <c r="G21" s="161"/>
    </row>
    <row r="22" s="104" customFormat="1" ht="27" customHeight="1" spans="1:7">
      <c r="A22" s="148" t="s">
        <v>174</v>
      </c>
      <c r="B22" s="149"/>
      <c r="C22" s="150" t="s">
        <v>175</v>
      </c>
      <c r="D22" s="330">
        <f t="shared" si="1"/>
        <v>1286343.61</v>
      </c>
      <c r="E22" s="314">
        <v>1136387.61</v>
      </c>
      <c r="F22" s="314">
        <v>149956</v>
      </c>
      <c r="G22" s="314">
        <v>0</v>
      </c>
    </row>
    <row r="23" s="104" customFormat="1" ht="27" customHeight="1" spans="1:7">
      <c r="A23" s="148" t="s">
        <v>176</v>
      </c>
      <c r="B23" s="153"/>
      <c r="C23" s="150" t="s">
        <v>177</v>
      </c>
      <c r="D23" s="330">
        <f t="shared" si="1"/>
        <v>982510.18</v>
      </c>
      <c r="E23" s="314">
        <v>982510.18</v>
      </c>
      <c r="F23" s="161"/>
      <c r="G23" s="161"/>
    </row>
    <row r="24" s="104" customFormat="1" ht="27" customHeight="1" spans="1:7">
      <c r="A24" s="148" t="s">
        <v>178</v>
      </c>
      <c r="B24" s="153"/>
      <c r="C24" s="150" t="s">
        <v>179</v>
      </c>
      <c r="D24" s="330">
        <f t="shared" si="1"/>
        <v>982510.18</v>
      </c>
      <c r="E24" s="314">
        <v>982510.18</v>
      </c>
      <c r="F24" s="161"/>
      <c r="G24" s="161"/>
    </row>
    <row r="25" s="104" customFormat="1" ht="27" customHeight="1" spans="1:7">
      <c r="A25" s="148" t="s">
        <v>180</v>
      </c>
      <c r="B25" s="153"/>
      <c r="C25" s="150" t="s">
        <v>181</v>
      </c>
      <c r="D25" s="330">
        <f t="shared" si="1"/>
        <v>982510.18</v>
      </c>
      <c r="E25" s="314">
        <v>982510.18</v>
      </c>
      <c r="F25" s="161"/>
      <c r="G25" s="161"/>
    </row>
    <row r="26" s="104" customFormat="1" ht="27" customHeight="1" spans="1:7">
      <c r="A26" s="148" t="s">
        <v>182</v>
      </c>
      <c r="B26" s="153"/>
      <c r="C26" s="150" t="s">
        <v>183</v>
      </c>
      <c r="D26" s="330">
        <f t="shared" si="1"/>
        <v>3314492.16</v>
      </c>
      <c r="E26" s="210">
        <f>E27+E29</f>
        <v>3314492.16</v>
      </c>
      <c r="F26" s="161"/>
      <c r="G26" s="161"/>
    </row>
    <row r="27" s="104" customFormat="1" ht="27" customHeight="1" spans="1:7">
      <c r="A27" s="148" t="s">
        <v>184</v>
      </c>
      <c r="B27" s="153"/>
      <c r="C27" s="150" t="s">
        <v>185</v>
      </c>
      <c r="D27" s="330">
        <f t="shared" si="1"/>
        <v>2959368</v>
      </c>
      <c r="E27" s="210">
        <v>2959368</v>
      </c>
      <c r="F27" s="161"/>
      <c r="G27" s="161"/>
    </row>
    <row r="28" s="104" customFormat="1" ht="27" customHeight="1" spans="1:7">
      <c r="A28" s="148" t="s">
        <v>186</v>
      </c>
      <c r="B28" s="153"/>
      <c r="C28" s="150" t="s">
        <v>187</v>
      </c>
      <c r="D28" s="330">
        <f t="shared" si="1"/>
        <v>2959368</v>
      </c>
      <c r="E28" s="210">
        <v>2959368</v>
      </c>
      <c r="F28" s="161"/>
      <c r="G28" s="161"/>
    </row>
    <row r="29" s="104" customFormat="1" ht="27" customHeight="1" spans="1:7">
      <c r="A29" s="148" t="s">
        <v>188</v>
      </c>
      <c r="B29" s="153"/>
      <c r="C29" s="150" t="s">
        <v>189</v>
      </c>
      <c r="D29" s="330">
        <f t="shared" si="1"/>
        <v>355124.16</v>
      </c>
      <c r="E29" s="210">
        <v>355124.16</v>
      </c>
      <c r="F29" s="161"/>
      <c r="G29" s="161"/>
    </row>
    <row r="30" s="104" customFormat="1" ht="27" customHeight="1" spans="1:7">
      <c r="A30" s="148" t="s">
        <v>190</v>
      </c>
      <c r="B30" s="153"/>
      <c r="C30" s="150" t="s">
        <v>191</v>
      </c>
      <c r="D30" s="330">
        <f t="shared" si="1"/>
        <v>355124.16</v>
      </c>
      <c r="E30" s="210">
        <v>355124.16</v>
      </c>
      <c r="F30" s="161"/>
      <c r="G30" s="161"/>
    </row>
    <row r="31" s="104" customFormat="1" ht="27" customHeight="1" spans="1:7">
      <c r="A31" s="148" t="s">
        <v>192</v>
      </c>
      <c r="B31" s="153"/>
      <c r="C31" s="150" t="s">
        <v>193</v>
      </c>
      <c r="D31" s="330">
        <f t="shared" si="1"/>
        <v>108213.6</v>
      </c>
      <c r="E31" s="314">
        <v>108213.6</v>
      </c>
      <c r="F31" s="161"/>
      <c r="G31" s="161"/>
    </row>
    <row r="32" s="104" customFormat="1" ht="27" customHeight="1" spans="1:7">
      <c r="A32" s="148" t="s">
        <v>194</v>
      </c>
      <c r="B32" s="153"/>
      <c r="C32" s="150" t="s">
        <v>195</v>
      </c>
      <c r="D32" s="330">
        <f t="shared" si="1"/>
        <v>108213.6</v>
      </c>
      <c r="E32" s="314">
        <v>108213.6</v>
      </c>
      <c r="F32" s="161"/>
      <c r="G32" s="161"/>
    </row>
    <row r="33" ht="27" customHeight="1" spans="1:7">
      <c r="A33" s="148" t="s">
        <v>196</v>
      </c>
      <c r="B33" s="153"/>
      <c r="C33" s="150" t="s">
        <v>197</v>
      </c>
      <c r="D33" s="330">
        <f t="shared" si="1"/>
        <v>108213.6</v>
      </c>
      <c r="E33" s="314">
        <v>108213.6</v>
      </c>
      <c r="F33" s="314">
        <v>0</v>
      </c>
      <c r="G33" s="314">
        <v>0</v>
      </c>
    </row>
    <row r="34" ht="27" customHeight="1" spans="1:7">
      <c r="A34" s="148" t="s">
        <v>198</v>
      </c>
      <c r="B34" s="153"/>
      <c r="C34" s="150" t="s">
        <v>199</v>
      </c>
      <c r="D34" s="330">
        <f t="shared" si="1"/>
        <v>25378565.76</v>
      </c>
      <c r="E34" s="162">
        <v>25378565.76</v>
      </c>
      <c r="F34" s="155"/>
      <c r="G34" s="155"/>
    </row>
    <row r="35" ht="27" customHeight="1" spans="1:7">
      <c r="A35" s="148" t="s">
        <v>200</v>
      </c>
      <c r="B35" s="153"/>
      <c r="C35" s="150" t="s">
        <v>201</v>
      </c>
      <c r="D35" s="330">
        <f t="shared" si="1"/>
        <v>25378565.76</v>
      </c>
      <c r="E35" s="162">
        <v>25378565.76</v>
      </c>
      <c r="F35" s="155"/>
      <c r="G35" s="155"/>
    </row>
    <row r="36" ht="27" customHeight="1" spans="1:7">
      <c r="A36" s="148" t="s">
        <v>202</v>
      </c>
      <c r="B36" s="153"/>
      <c r="C36" s="150" t="s">
        <v>203</v>
      </c>
      <c r="D36" s="330">
        <f t="shared" si="1"/>
        <v>25378565.76</v>
      </c>
      <c r="E36" s="162">
        <v>25378565.76</v>
      </c>
      <c r="F36" s="155"/>
      <c r="G36" s="155"/>
    </row>
  </sheetData>
  <sheetProtection formatCells="0" formatColumns="0" formatRows="0"/>
  <mergeCells count="9">
    <mergeCell ref="A2:G2"/>
    <mergeCell ref="E4:G4"/>
    <mergeCell ref="A4:A6"/>
    <mergeCell ref="B4:B6"/>
    <mergeCell ref="C4:C6"/>
    <mergeCell ref="D4:D6"/>
    <mergeCell ref="E5:E6"/>
    <mergeCell ref="F5:F6"/>
    <mergeCell ref="G5:G6"/>
  </mergeCells>
  <printOptions horizontalCentered="1"/>
  <pageMargins left="0.393700787401575" right="0.393700787401575" top="0.472440963655006" bottom="0.472440963655006" header="0.393700787401575" footer="0.393700787401575"/>
  <pageSetup paperSize="9" scale="65" orientation="landscape"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U38"/>
  <sheetViews>
    <sheetView showGridLines="0" showZeros="0" workbookViewId="0">
      <selection activeCell="E3" sqref="E3"/>
    </sheetView>
  </sheetViews>
  <sheetFormatPr defaultColWidth="6.66666666666667" defaultRowHeight="11.25"/>
  <cols>
    <col min="1" max="1" width="23.1666666666667" style="1" customWidth="1"/>
    <col min="2" max="2" width="13.8333333333333" style="1" customWidth="1"/>
    <col min="3" max="3" width="48.6666666666667" style="1" customWidth="1"/>
    <col min="4" max="4" width="15.8333333333333" style="1" customWidth="1"/>
    <col min="5" max="5" width="17.1666666666667" style="1" customWidth="1"/>
    <col min="6" max="6" width="16.1666666666667" style="1" customWidth="1"/>
    <col min="7" max="7" width="13.6666666666667" style="1" customWidth="1"/>
    <col min="8" max="8" width="12.8333333333333" style="1" customWidth="1"/>
    <col min="9" max="9" width="10.1666666666667" style="1" customWidth="1"/>
    <col min="10" max="10" width="13.6666666666667" style="1" customWidth="1"/>
    <col min="11" max="11" width="13.3333333333333" style="1" customWidth="1"/>
    <col min="12" max="12" width="15.5" style="1" customWidth="1"/>
    <col min="13" max="13" width="14.1666666666667" style="1" customWidth="1"/>
    <col min="14" max="14" width="12.6666666666667" style="1" customWidth="1"/>
    <col min="15" max="15" width="11.6666666666667" style="1" customWidth="1"/>
    <col min="16" max="16" width="13" style="1" customWidth="1"/>
    <col min="17" max="18" width="10.1666666666667" style="1" customWidth="1"/>
    <col min="19" max="19" width="12.3333333333333" style="1" customWidth="1"/>
    <col min="20" max="20" width="12" style="1" customWidth="1"/>
    <col min="21" max="23" width="10.1666666666667" style="1" customWidth="1"/>
    <col min="24" max="24" width="12" style="1" customWidth="1"/>
    <col min="25" max="25" width="11" style="1" customWidth="1"/>
    <col min="26" max="16384" width="6.66666666666667" style="1"/>
  </cols>
  <sheetData>
    <row r="1" s="239" customFormat="1" ht="23.1" customHeight="1" spans="1:255">
      <c r="A1" s="213"/>
      <c r="B1" s="213"/>
      <c r="C1" s="213"/>
      <c r="D1" s="213"/>
      <c r="E1" s="213"/>
      <c r="F1" s="213"/>
      <c r="G1" s="213"/>
      <c r="H1" s="213"/>
      <c r="I1" s="213"/>
      <c r="J1" s="213"/>
      <c r="L1" s="213"/>
      <c r="M1" s="213"/>
      <c r="N1" s="213"/>
      <c r="O1" s="213"/>
      <c r="P1" s="213"/>
      <c r="Q1" s="213"/>
      <c r="R1" s="213"/>
      <c r="S1" s="213"/>
      <c r="T1" s="308" t="s">
        <v>251</v>
      </c>
      <c r="U1" s="308"/>
      <c r="V1" s="308"/>
      <c r="W1" s="308"/>
      <c r="X1" s="308"/>
      <c r="Y1" s="308"/>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3"/>
      <c r="DQ1" s="223"/>
      <c r="DR1" s="223"/>
      <c r="DS1" s="223"/>
      <c r="DT1" s="223"/>
      <c r="DU1" s="223"/>
      <c r="DV1" s="223"/>
      <c r="DW1" s="223"/>
      <c r="DX1" s="223"/>
      <c r="DY1" s="223"/>
      <c r="DZ1" s="223"/>
      <c r="EA1" s="223"/>
      <c r="EB1" s="223"/>
      <c r="EC1" s="223"/>
      <c r="ED1" s="223"/>
      <c r="EE1" s="223"/>
      <c r="EF1" s="223"/>
      <c r="EG1" s="223"/>
      <c r="EH1" s="223"/>
      <c r="EI1" s="223"/>
      <c r="EJ1" s="223"/>
      <c r="EK1" s="223"/>
      <c r="EL1" s="223"/>
      <c r="EM1" s="223"/>
      <c r="EN1" s="223"/>
      <c r="EO1" s="223"/>
      <c r="EP1" s="223"/>
      <c r="EQ1" s="223"/>
      <c r="ER1" s="223"/>
      <c r="ES1" s="223"/>
      <c r="ET1" s="223"/>
      <c r="EU1" s="223"/>
      <c r="EV1" s="223"/>
      <c r="EW1" s="223"/>
      <c r="EX1" s="223"/>
      <c r="EY1" s="223"/>
      <c r="EZ1" s="223"/>
      <c r="FA1" s="223"/>
      <c r="FB1" s="223"/>
      <c r="FC1" s="223"/>
      <c r="FD1" s="223"/>
      <c r="FE1" s="223"/>
      <c r="FF1" s="223"/>
      <c r="FG1" s="223"/>
      <c r="FH1" s="223"/>
      <c r="FI1" s="223"/>
      <c r="FJ1" s="223"/>
      <c r="FK1" s="223"/>
      <c r="FL1" s="223"/>
      <c r="FM1" s="223"/>
      <c r="FN1" s="223"/>
      <c r="FO1" s="223"/>
      <c r="FP1" s="223"/>
      <c r="FQ1" s="223"/>
      <c r="FR1" s="223"/>
      <c r="FS1" s="223"/>
      <c r="FT1" s="223"/>
      <c r="FU1" s="223"/>
      <c r="FV1" s="223"/>
      <c r="FW1" s="223"/>
      <c r="FX1" s="223"/>
      <c r="FY1" s="223"/>
      <c r="FZ1" s="223"/>
      <c r="GA1" s="223"/>
      <c r="GB1" s="223"/>
      <c r="GC1" s="223"/>
      <c r="GD1" s="223"/>
      <c r="GE1" s="223"/>
      <c r="GF1" s="223"/>
      <c r="GG1" s="223"/>
      <c r="GH1" s="223"/>
      <c r="GI1" s="223"/>
      <c r="GJ1" s="223"/>
      <c r="GK1" s="223"/>
      <c r="GL1" s="223"/>
      <c r="GM1" s="223"/>
      <c r="GN1" s="223"/>
      <c r="GO1" s="223"/>
      <c r="GP1" s="223"/>
      <c r="GQ1" s="223"/>
      <c r="GR1" s="223"/>
      <c r="GS1" s="223"/>
      <c r="GT1" s="223"/>
      <c r="GU1" s="223"/>
      <c r="GV1" s="223"/>
      <c r="GW1" s="223"/>
      <c r="GX1" s="223"/>
      <c r="GY1" s="223"/>
      <c r="GZ1" s="223"/>
      <c r="HA1" s="223"/>
      <c r="HB1" s="223"/>
      <c r="HC1" s="223"/>
      <c r="HD1" s="223"/>
      <c r="HE1" s="223"/>
      <c r="HF1" s="223"/>
      <c r="HG1" s="223"/>
      <c r="HH1" s="223"/>
      <c r="HI1" s="223"/>
      <c r="HJ1" s="223"/>
      <c r="HK1" s="223"/>
      <c r="HL1" s="223"/>
      <c r="HM1" s="223"/>
      <c r="HN1" s="223"/>
      <c r="HO1" s="223"/>
      <c r="HP1" s="223"/>
      <c r="HQ1" s="223"/>
      <c r="HR1" s="223"/>
      <c r="HS1" s="223"/>
      <c r="HT1" s="223"/>
      <c r="HU1" s="223"/>
      <c r="HV1" s="223"/>
      <c r="HW1" s="223"/>
      <c r="HX1" s="223"/>
      <c r="HY1" s="223"/>
      <c r="HZ1" s="223"/>
      <c r="IA1" s="223"/>
      <c r="IB1" s="223"/>
      <c r="IC1" s="223"/>
      <c r="ID1" s="223"/>
      <c r="IE1" s="223"/>
      <c r="IF1" s="223"/>
      <c r="IG1" s="223"/>
      <c r="IH1" s="223"/>
      <c r="II1" s="223"/>
      <c r="IJ1" s="223"/>
      <c r="IK1" s="223"/>
      <c r="IL1" s="223"/>
      <c r="IM1" s="223"/>
      <c r="IN1" s="223"/>
      <c r="IO1" s="223"/>
      <c r="IP1" s="223"/>
      <c r="IQ1" s="223"/>
      <c r="IR1" s="223"/>
      <c r="IS1" s="223"/>
      <c r="IT1" s="223"/>
      <c r="IU1" s="223"/>
    </row>
    <row r="2" s="239" customFormat="1" ht="23.1" customHeight="1" spans="1:255">
      <c r="A2" s="233" t="s">
        <v>252</v>
      </c>
      <c r="B2" s="233"/>
      <c r="C2" s="233"/>
      <c r="D2" s="233"/>
      <c r="E2" s="233"/>
      <c r="F2" s="233"/>
      <c r="G2" s="233"/>
      <c r="H2" s="233"/>
      <c r="I2" s="233"/>
      <c r="J2" s="233"/>
      <c r="K2" s="233"/>
      <c r="L2" s="233"/>
      <c r="M2" s="233"/>
      <c r="N2" s="233"/>
      <c r="O2" s="233"/>
      <c r="P2" s="233"/>
      <c r="Q2" s="233"/>
      <c r="R2" s="233"/>
      <c r="S2" s="233"/>
      <c r="T2" s="233"/>
      <c r="U2" s="233"/>
      <c r="V2" s="233"/>
      <c r="W2" s="233"/>
      <c r="X2" s="233"/>
      <c r="Y2" s="23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223"/>
      <c r="AZ2" s="223"/>
      <c r="BA2" s="223"/>
      <c r="BB2" s="223"/>
      <c r="BC2" s="223"/>
      <c r="BD2" s="223"/>
      <c r="BE2" s="223"/>
      <c r="BF2" s="223"/>
      <c r="BG2" s="223"/>
      <c r="BH2" s="223"/>
      <c r="BI2" s="223"/>
      <c r="BJ2" s="223"/>
      <c r="BK2" s="223"/>
      <c r="BL2" s="223"/>
      <c r="BM2" s="223"/>
      <c r="BN2" s="223"/>
      <c r="BO2" s="223"/>
      <c r="BP2" s="223"/>
      <c r="BQ2" s="223"/>
      <c r="BR2" s="223"/>
      <c r="BS2" s="223"/>
      <c r="BT2" s="223"/>
      <c r="BU2" s="223"/>
      <c r="BV2" s="223"/>
      <c r="BW2" s="223"/>
      <c r="BX2" s="223"/>
      <c r="BY2" s="223"/>
      <c r="BZ2" s="223"/>
      <c r="CA2" s="223"/>
      <c r="CB2" s="223"/>
      <c r="CC2" s="223"/>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c r="ED2" s="223"/>
      <c r="EE2" s="223"/>
      <c r="EF2" s="223"/>
      <c r="EG2" s="223"/>
      <c r="EH2" s="223"/>
      <c r="EI2" s="223"/>
      <c r="EJ2" s="223"/>
      <c r="EK2" s="223"/>
      <c r="EL2" s="223"/>
      <c r="EM2" s="223"/>
      <c r="EN2" s="223"/>
      <c r="EO2" s="223"/>
      <c r="EP2" s="223"/>
      <c r="EQ2" s="223"/>
      <c r="ER2" s="223"/>
      <c r="ES2" s="223"/>
      <c r="ET2" s="223"/>
      <c r="EU2" s="223"/>
      <c r="EV2" s="223"/>
      <c r="EW2" s="223"/>
      <c r="EX2" s="223"/>
      <c r="EY2" s="223"/>
      <c r="EZ2" s="223"/>
      <c r="FA2" s="223"/>
      <c r="FB2" s="223"/>
      <c r="FC2" s="223"/>
      <c r="FD2" s="223"/>
      <c r="FE2" s="223"/>
      <c r="FF2" s="223"/>
      <c r="FG2" s="223"/>
      <c r="FH2" s="223"/>
      <c r="FI2" s="223"/>
      <c r="FJ2" s="223"/>
      <c r="FK2" s="223"/>
      <c r="FL2" s="223"/>
      <c r="FM2" s="223"/>
      <c r="FN2" s="223"/>
      <c r="FO2" s="223"/>
      <c r="FP2" s="223"/>
      <c r="FQ2" s="223"/>
      <c r="FR2" s="223"/>
      <c r="FS2" s="223"/>
      <c r="FT2" s="223"/>
      <c r="FU2" s="223"/>
      <c r="FV2" s="223"/>
      <c r="FW2" s="223"/>
      <c r="FX2" s="223"/>
      <c r="FY2" s="223"/>
      <c r="FZ2" s="223"/>
      <c r="GA2" s="223"/>
      <c r="GB2" s="223"/>
      <c r="GC2" s="223"/>
      <c r="GD2" s="223"/>
      <c r="GE2" s="223"/>
      <c r="GF2" s="223"/>
      <c r="GG2" s="223"/>
      <c r="GH2" s="223"/>
      <c r="GI2" s="223"/>
      <c r="GJ2" s="223"/>
      <c r="GK2" s="223"/>
      <c r="GL2" s="223"/>
      <c r="GM2" s="223"/>
      <c r="GN2" s="223"/>
      <c r="GO2" s="223"/>
      <c r="GP2" s="223"/>
      <c r="GQ2" s="223"/>
      <c r="GR2" s="223"/>
      <c r="GS2" s="223"/>
      <c r="GT2" s="223"/>
      <c r="GU2" s="223"/>
      <c r="GV2" s="223"/>
      <c r="GW2" s="223"/>
      <c r="GX2" s="223"/>
      <c r="GY2" s="223"/>
      <c r="GZ2" s="223"/>
      <c r="HA2" s="223"/>
      <c r="HB2" s="223"/>
      <c r="HC2" s="223"/>
      <c r="HD2" s="223"/>
      <c r="HE2" s="223"/>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c r="IM2" s="223"/>
      <c r="IN2" s="223"/>
      <c r="IO2" s="223"/>
      <c r="IP2" s="223"/>
      <c r="IQ2" s="223"/>
      <c r="IR2" s="223"/>
      <c r="IS2" s="223"/>
      <c r="IT2" s="223"/>
      <c r="IU2" s="223"/>
    </row>
    <row r="3" s="245" customFormat="1" ht="44.25" customHeight="1" spans="4:255">
      <c r="D3" s="216"/>
      <c r="E3" s="216"/>
      <c r="F3" s="216"/>
      <c r="G3" s="216"/>
      <c r="H3" s="216"/>
      <c r="I3" s="216"/>
      <c r="J3" s="216"/>
      <c r="L3" s="319"/>
      <c r="M3" s="319"/>
      <c r="N3" s="232"/>
      <c r="O3" s="216"/>
      <c r="P3" s="320"/>
      <c r="Q3" s="216"/>
      <c r="R3" s="216"/>
      <c r="S3" s="319"/>
      <c r="U3" s="321"/>
      <c r="V3" s="321"/>
      <c r="W3" s="321"/>
      <c r="X3" s="321"/>
      <c r="Y3" s="321" t="s">
        <v>87</v>
      </c>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3"/>
      <c r="EB3" s="223"/>
      <c r="EC3" s="223"/>
      <c r="ED3" s="223"/>
      <c r="EE3" s="223"/>
      <c r="EF3" s="223"/>
      <c r="EG3" s="223"/>
      <c r="EH3" s="223"/>
      <c r="EI3" s="223"/>
      <c r="EJ3" s="223"/>
      <c r="EK3" s="223"/>
      <c r="EL3" s="223"/>
      <c r="EM3" s="223"/>
      <c r="EN3" s="223"/>
      <c r="EO3" s="223"/>
      <c r="EP3" s="223"/>
      <c r="EQ3" s="223"/>
      <c r="ER3" s="223"/>
      <c r="ES3" s="223"/>
      <c r="ET3" s="223"/>
      <c r="EU3" s="223"/>
      <c r="EV3" s="223"/>
      <c r="EW3" s="223"/>
      <c r="EX3" s="223"/>
      <c r="EY3" s="223"/>
      <c r="EZ3" s="223"/>
      <c r="FA3" s="223"/>
      <c r="FB3" s="223"/>
      <c r="FC3" s="223"/>
      <c r="FD3" s="223"/>
      <c r="FE3" s="223"/>
      <c r="FF3" s="223"/>
      <c r="FG3" s="223"/>
      <c r="FH3" s="223"/>
      <c r="FI3" s="223"/>
      <c r="FJ3" s="223"/>
      <c r="FK3" s="223"/>
      <c r="FL3" s="223"/>
      <c r="FM3" s="223"/>
      <c r="FN3" s="223"/>
      <c r="FO3" s="223"/>
      <c r="FP3" s="223"/>
      <c r="FQ3" s="223"/>
      <c r="FR3" s="223"/>
      <c r="FS3" s="223"/>
      <c r="FT3" s="223"/>
      <c r="FU3" s="223"/>
      <c r="FV3" s="223"/>
      <c r="FW3" s="223"/>
      <c r="FX3" s="223"/>
      <c r="FY3" s="223"/>
      <c r="FZ3" s="223"/>
      <c r="GA3" s="223"/>
      <c r="GB3" s="223"/>
      <c r="GC3" s="223"/>
      <c r="GD3" s="223"/>
      <c r="GE3" s="223"/>
      <c r="GF3" s="223"/>
      <c r="GG3" s="223"/>
      <c r="GH3" s="223"/>
      <c r="GI3" s="223"/>
      <c r="GJ3" s="223"/>
      <c r="GK3" s="223"/>
      <c r="GL3" s="223"/>
      <c r="GM3" s="223"/>
      <c r="GN3" s="223"/>
      <c r="GO3" s="223"/>
      <c r="GP3" s="223"/>
      <c r="GQ3" s="223"/>
      <c r="GR3" s="223"/>
      <c r="GS3" s="223"/>
      <c r="GT3" s="223"/>
      <c r="GU3" s="223"/>
      <c r="GV3" s="223"/>
      <c r="GW3" s="223"/>
      <c r="GX3" s="223"/>
      <c r="GY3" s="223"/>
      <c r="GZ3" s="223"/>
      <c r="HA3" s="223"/>
      <c r="HB3" s="223"/>
      <c r="HC3" s="223"/>
      <c r="HD3" s="223"/>
      <c r="HE3" s="223"/>
      <c r="HF3" s="223"/>
      <c r="HG3" s="223"/>
      <c r="HH3" s="223"/>
      <c r="HI3" s="223"/>
      <c r="HJ3" s="223"/>
      <c r="HK3" s="223"/>
      <c r="HL3" s="223"/>
      <c r="HM3" s="223"/>
      <c r="HN3" s="223"/>
      <c r="HO3" s="223"/>
      <c r="HP3" s="223"/>
      <c r="HQ3" s="223"/>
      <c r="HR3" s="223"/>
      <c r="HS3" s="223"/>
      <c r="HT3" s="223"/>
      <c r="HU3" s="223"/>
      <c r="HV3" s="223"/>
      <c r="HW3" s="223"/>
      <c r="HX3" s="223"/>
      <c r="HY3" s="223"/>
      <c r="HZ3" s="223"/>
      <c r="IA3" s="223"/>
      <c r="IB3" s="223"/>
      <c r="IC3" s="223"/>
      <c r="ID3" s="223"/>
      <c r="IE3" s="223"/>
      <c r="IF3" s="223"/>
      <c r="IG3" s="223"/>
      <c r="IH3" s="223"/>
      <c r="II3" s="223"/>
      <c r="IJ3" s="223"/>
      <c r="IK3" s="223"/>
      <c r="IL3" s="223"/>
      <c r="IM3" s="223"/>
      <c r="IN3" s="223"/>
      <c r="IO3" s="223"/>
      <c r="IP3" s="223"/>
      <c r="IQ3" s="223"/>
      <c r="IR3" s="223"/>
      <c r="IS3" s="223"/>
      <c r="IT3" s="223"/>
      <c r="IU3" s="223"/>
    </row>
    <row r="4" s="245" customFormat="1" ht="23.1" customHeight="1" spans="1:255">
      <c r="A4" s="217" t="s">
        <v>142</v>
      </c>
      <c r="B4" s="217" t="s">
        <v>88</v>
      </c>
      <c r="C4" s="217" t="s">
        <v>143</v>
      </c>
      <c r="D4" s="236" t="s">
        <v>144</v>
      </c>
      <c r="E4" s="217" t="s">
        <v>253</v>
      </c>
      <c r="F4" s="217"/>
      <c r="G4" s="217"/>
      <c r="H4" s="217"/>
      <c r="I4" s="217"/>
      <c r="J4" s="217"/>
      <c r="K4" s="217" t="s">
        <v>254</v>
      </c>
      <c r="L4" s="217"/>
      <c r="M4" s="217"/>
      <c r="N4" s="217"/>
      <c r="O4" s="217"/>
      <c r="P4" s="217"/>
      <c r="Q4" s="217"/>
      <c r="R4" s="115"/>
      <c r="S4" s="115" t="s">
        <v>255</v>
      </c>
      <c r="T4" s="322" t="s">
        <v>256</v>
      </c>
      <c r="U4" s="323"/>
      <c r="V4" s="323"/>
      <c r="W4" s="323"/>
      <c r="X4" s="323"/>
      <c r="Y4" s="327"/>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c r="HT4" s="223"/>
      <c r="HU4" s="223"/>
      <c r="HV4" s="223"/>
      <c r="HW4" s="223"/>
      <c r="HX4" s="223"/>
      <c r="HY4" s="223"/>
      <c r="HZ4" s="223"/>
      <c r="IA4" s="223"/>
      <c r="IB4" s="223"/>
      <c r="IC4" s="223"/>
      <c r="ID4" s="223"/>
      <c r="IE4" s="223"/>
      <c r="IF4" s="223"/>
      <c r="IG4" s="223"/>
      <c r="IH4" s="223"/>
      <c r="II4" s="223"/>
      <c r="IJ4" s="223"/>
      <c r="IK4" s="223"/>
      <c r="IL4" s="223"/>
      <c r="IM4" s="223"/>
      <c r="IN4" s="223"/>
      <c r="IO4" s="223"/>
      <c r="IP4" s="223"/>
      <c r="IQ4" s="223"/>
      <c r="IR4" s="223"/>
      <c r="IS4" s="223"/>
      <c r="IT4" s="223"/>
      <c r="IU4" s="223"/>
    </row>
    <row r="5" s="245" customFormat="1" ht="19.5" customHeight="1" spans="1:255">
      <c r="A5" s="217"/>
      <c r="B5" s="217"/>
      <c r="C5" s="217"/>
      <c r="D5" s="236"/>
      <c r="E5" s="217"/>
      <c r="F5" s="217"/>
      <c r="G5" s="217"/>
      <c r="H5" s="217"/>
      <c r="I5" s="217"/>
      <c r="J5" s="217"/>
      <c r="K5" s="217"/>
      <c r="L5" s="217"/>
      <c r="M5" s="217"/>
      <c r="N5" s="217"/>
      <c r="O5" s="217"/>
      <c r="P5" s="217"/>
      <c r="Q5" s="217"/>
      <c r="R5" s="115"/>
      <c r="S5" s="115"/>
      <c r="T5" s="305"/>
      <c r="U5" s="324"/>
      <c r="V5" s="324"/>
      <c r="W5" s="324"/>
      <c r="X5" s="324"/>
      <c r="Y5" s="328"/>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3"/>
      <c r="FC5" s="223"/>
      <c r="FD5" s="223"/>
      <c r="FE5" s="223"/>
      <c r="FF5" s="223"/>
      <c r="FG5" s="223"/>
      <c r="FH5" s="223"/>
      <c r="FI5" s="223"/>
      <c r="FJ5" s="223"/>
      <c r="FK5" s="223"/>
      <c r="FL5" s="223"/>
      <c r="FM5" s="223"/>
      <c r="FN5" s="223"/>
      <c r="FO5" s="223"/>
      <c r="FP5" s="223"/>
      <c r="FQ5" s="223"/>
      <c r="FR5" s="223"/>
      <c r="FS5" s="223"/>
      <c r="FT5" s="223"/>
      <c r="FU5" s="223"/>
      <c r="FV5" s="223"/>
      <c r="FW5" s="223"/>
      <c r="FX5" s="223"/>
      <c r="FY5" s="223"/>
      <c r="FZ5" s="223"/>
      <c r="GA5" s="223"/>
      <c r="GB5" s="223"/>
      <c r="GC5" s="223"/>
      <c r="GD5" s="223"/>
      <c r="GE5" s="223"/>
      <c r="GF5" s="223"/>
      <c r="GG5" s="223"/>
      <c r="GH5" s="223"/>
      <c r="GI5" s="223"/>
      <c r="GJ5" s="223"/>
      <c r="GK5" s="223"/>
      <c r="GL5" s="223"/>
      <c r="GM5" s="223"/>
      <c r="GN5" s="223"/>
      <c r="GO5" s="223"/>
      <c r="GP5" s="223"/>
      <c r="GQ5" s="223"/>
      <c r="GR5" s="223"/>
      <c r="GS5" s="223"/>
      <c r="GT5" s="223"/>
      <c r="GU5" s="223"/>
      <c r="GV5" s="223"/>
      <c r="GW5" s="223"/>
      <c r="GX5" s="223"/>
      <c r="GY5" s="223"/>
      <c r="GZ5" s="223"/>
      <c r="HA5" s="223"/>
      <c r="HB5" s="223"/>
      <c r="HC5" s="223"/>
      <c r="HD5" s="223"/>
      <c r="HE5" s="223"/>
      <c r="HF5" s="223"/>
      <c r="HG5" s="223"/>
      <c r="HH5" s="223"/>
      <c r="HI5" s="223"/>
      <c r="HJ5" s="223"/>
      <c r="HK5" s="223"/>
      <c r="HL5" s="223"/>
      <c r="HM5" s="223"/>
      <c r="HN5" s="223"/>
      <c r="HO5" s="223"/>
      <c r="HP5" s="223"/>
      <c r="HQ5" s="223"/>
      <c r="HR5" s="223"/>
      <c r="HS5" s="223"/>
      <c r="HT5" s="223"/>
      <c r="HU5" s="223"/>
      <c r="HV5" s="223"/>
      <c r="HW5" s="223"/>
      <c r="HX5" s="223"/>
      <c r="HY5" s="223"/>
      <c r="HZ5" s="223"/>
      <c r="IA5" s="223"/>
      <c r="IB5" s="223"/>
      <c r="IC5" s="223"/>
      <c r="ID5" s="223"/>
      <c r="IE5" s="223"/>
      <c r="IF5" s="223"/>
      <c r="IG5" s="223"/>
      <c r="IH5" s="223"/>
      <c r="II5" s="223"/>
      <c r="IJ5" s="223"/>
      <c r="IK5" s="223"/>
      <c r="IL5" s="223"/>
      <c r="IM5" s="223"/>
      <c r="IN5" s="223"/>
      <c r="IO5" s="223"/>
      <c r="IP5" s="223"/>
      <c r="IQ5" s="223"/>
      <c r="IR5" s="223"/>
      <c r="IS5" s="223"/>
      <c r="IT5" s="223"/>
      <c r="IU5" s="223"/>
    </row>
    <row r="6" s="245" customFormat="1" ht="50.25" customHeight="1" spans="1:255">
      <c r="A6" s="217"/>
      <c r="B6" s="217"/>
      <c r="C6" s="217"/>
      <c r="D6" s="217"/>
      <c r="E6" s="248" t="s">
        <v>210</v>
      </c>
      <c r="F6" s="248" t="s">
        <v>257</v>
      </c>
      <c r="G6" s="248" t="s">
        <v>258</v>
      </c>
      <c r="H6" s="248" t="s">
        <v>259</v>
      </c>
      <c r="I6" s="248" t="s">
        <v>260</v>
      </c>
      <c r="J6" s="248" t="s">
        <v>261</v>
      </c>
      <c r="K6" s="111" t="s">
        <v>210</v>
      </c>
      <c r="L6" s="111" t="s">
        <v>262</v>
      </c>
      <c r="M6" s="111" t="s">
        <v>263</v>
      </c>
      <c r="N6" s="248" t="s">
        <v>264</v>
      </c>
      <c r="O6" s="248" t="s">
        <v>265</v>
      </c>
      <c r="P6" s="248" t="s">
        <v>266</v>
      </c>
      <c r="Q6" s="248" t="s">
        <v>267</v>
      </c>
      <c r="R6" s="304" t="s">
        <v>268</v>
      </c>
      <c r="S6" s="217"/>
      <c r="T6" s="237" t="s">
        <v>210</v>
      </c>
      <c r="U6" s="237" t="s">
        <v>269</v>
      </c>
      <c r="V6" s="237" t="s">
        <v>270</v>
      </c>
      <c r="W6" s="237" t="s">
        <v>271</v>
      </c>
      <c r="X6" s="237" t="s">
        <v>272</v>
      </c>
      <c r="Y6" s="329" t="s">
        <v>256</v>
      </c>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3"/>
      <c r="DM6" s="223"/>
      <c r="DN6" s="223"/>
      <c r="DO6" s="223"/>
      <c r="DP6" s="223"/>
      <c r="DQ6" s="223"/>
      <c r="DR6" s="223"/>
      <c r="DS6" s="223"/>
      <c r="DT6" s="223"/>
      <c r="DU6" s="223"/>
      <c r="DV6" s="223"/>
      <c r="DW6" s="223"/>
      <c r="DX6" s="223"/>
      <c r="DY6" s="223"/>
      <c r="DZ6" s="223"/>
      <c r="EA6" s="223"/>
      <c r="EB6" s="223"/>
      <c r="EC6" s="223"/>
      <c r="ED6" s="223"/>
      <c r="EE6" s="223"/>
      <c r="EF6" s="223"/>
      <c r="EG6" s="223"/>
      <c r="EH6" s="223"/>
      <c r="EI6" s="223"/>
      <c r="EJ6" s="223"/>
      <c r="EK6" s="223"/>
      <c r="EL6" s="223"/>
      <c r="EM6" s="223"/>
      <c r="EN6" s="223"/>
      <c r="EO6" s="223"/>
      <c r="EP6" s="223"/>
      <c r="EQ6" s="223"/>
      <c r="ER6" s="223"/>
      <c r="ES6" s="223"/>
      <c r="ET6" s="223"/>
      <c r="EU6" s="223"/>
      <c r="EV6" s="223"/>
      <c r="EW6" s="223"/>
      <c r="EX6" s="223"/>
      <c r="EY6" s="223"/>
      <c r="EZ6" s="223"/>
      <c r="FA6" s="223"/>
      <c r="FB6" s="223"/>
      <c r="FC6" s="223"/>
      <c r="FD6" s="223"/>
      <c r="FE6" s="223"/>
      <c r="FF6" s="223"/>
      <c r="FG6" s="223"/>
      <c r="FH6" s="223"/>
      <c r="FI6" s="223"/>
      <c r="FJ6" s="223"/>
      <c r="FK6" s="223"/>
      <c r="FL6" s="223"/>
      <c r="FM6" s="223"/>
      <c r="FN6" s="223"/>
      <c r="FO6" s="223"/>
      <c r="FP6" s="223"/>
      <c r="FQ6" s="223"/>
      <c r="FR6" s="223"/>
      <c r="FS6" s="223"/>
      <c r="FT6" s="223"/>
      <c r="FU6" s="223"/>
      <c r="FV6" s="223"/>
      <c r="FW6" s="223"/>
      <c r="FX6" s="223"/>
      <c r="FY6" s="223"/>
      <c r="FZ6" s="223"/>
      <c r="GA6" s="223"/>
      <c r="GB6" s="223"/>
      <c r="GC6" s="223"/>
      <c r="GD6" s="223"/>
      <c r="GE6" s="223"/>
      <c r="GF6" s="223"/>
      <c r="GG6" s="223"/>
      <c r="GH6" s="223"/>
      <c r="GI6" s="223"/>
      <c r="GJ6" s="223"/>
      <c r="GK6" s="223"/>
      <c r="GL6" s="223"/>
      <c r="GM6" s="223"/>
      <c r="GN6" s="223"/>
      <c r="GO6" s="223"/>
      <c r="GP6" s="223"/>
      <c r="GQ6" s="223"/>
      <c r="GR6" s="223"/>
      <c r="GS6" s="223"/>
      <c r="GT6" s="223"/>
      <c r="GU6" s="223"/>
      <c r="GV6" s="223"/>
      <c r="GW6" s="223"/>
      <c r="GX6" s="223"/>
      <c r="GY6" s="223"/>
      <c r="GZ6" s="223"/>
      <c r="HA6" s="223"/>
      <c r="HB6" s="223"/>
      <c r="HC6" s="223"/>
      <c r="HD6" s="223"/>
      <c r="HE6" s="223"/>
      <c r="HF6" s="223"/>
      <c r="HG6" s="223"/>
      <c r="HH6" s="223"/>
      <c r="HI6" s="223"/>
      <c r="HJ6" s="223"/>
      <c r="HK6" s="223"/>
      <c r="HL6" s="223"/>
      <c r="HM6" s="223"/>
      <c r="HN6" s="223"/>
      <c r="HO6" s="223"/>
      <c r="HP6" s="223"/>
      <c r="HQ6" s="223"/>
      <c r="HR6" s="223"/>
      <c r="HS6" s="223"/>
      <c r="HT6" s="223"/>
      <c r="HU6" s="223"/>
      <c r="HV6" s="223"/>
      <c r="HW6" s="223"/>
      <c r="HX6" s="223"/>
      <c r="HY6" s="223"/>
      <c r="HZ6" s="223"/>
      <c r="IA6" s="223"/>
      <c r="IB6" s="223"/>
      <c r="IC6" s="223"/>
      <c r="ID6" s="223"/>
      <c r="IE6" s="223"/>
      <c r="IF6" s="223"/>
      <c r="IG6" s="223"/>
      <c r="IH6" s="223"/>
      <c r="II6" s="223"/>
      <c r="IJ6" s="223"/>
      <c r="IK6" s="223"/>
      <c r="IL6" s="223"/>
      <c r="IM6" s="223"/>
      <c r="IN6" s="223"/>
      <c r="IO6" s="223"/>
      <c r="IP6" s="223"/>
      <c r="IQ6" s="223"/>
      <c r="IR6" s="223"/>
      <c r="IS6" s="223"/>
      <c r="IT6" s="223"/>
      <c r="IU6" s="223"/>
    </row>
    <row r="7" s="104" customFormat="1" ht="21" customHeight="1" spans="1:25">
      <c r="A7" s="146"/>
      <c r="B7" s="118" t="s">
        <v>104</v>
      </c>
      <c r="C7" s="119" t="s">
        <v>105</v>
      </c>
      <c r="D7" s="161">
        <f>D8+D23+D26+D31+D34</f>
        <v>511631793.12</v>
      </c>
      <c r="E7" s="161">
        <f t="shared" ref="E7:Y7" si="0">E8+E23+E31+E34+E26</f>
        <v>344977421</v>
      </c>
      <c r="F7" s="161">
        <f t="shared" si="0"/>
        <v>230585568</v>
      </c>
      <c r="G7" s="161">
        <f t="shared" si="0"/>
        <v>0</v>
      </c>
      <c r="H7" s="161">
        <f t="shared" si="0"/>
        <v>28800</v>
      </c>
      <c r="I7" s="161">
        <f t="shared" si="0"/>
        <v>552821</v>
      </c>
      <c r="J7" s="161">
        <f t="shared" si="0"/>
        <v>113810232</v>
      </c>
      <c r="K7" s="161">
        <f t="shared" si="0"/>
        <v>115019279.16</v>
      </c>
      <c r="L7" s="161">
        <f t="shared" si="0"/>
        <v>55103328</v>
      </c>
      <c r="M7" s="161">
        <f t="shared" si="0"/>
        <v>27551664</v>
      </c>
      <c r="N7" s="161">
        <f t="shared" si="0"/>
        <v>25829685</v>
      </c>
      <c r="O7" s="161">
        <f t="shared" si="0"/>
        <v>0</v>
      </c>
      <c r="P7" s="161">
        <f t="shared" si="0"/>
        <v>3443958</v>
      </c>
      <c r="Q7" s="161">
        <f t="shared" si="0"/>
        <v>2230290.16</v>
      </c>
      <c r="R7" s="161">
        <f t="shared" si="0"/>
        <v>860354</v>
      </c>
      <c r="S7" s="161">
        <f t="shared" si="0"/>
        <v>41326950.24</v>
      </c>
      <c r="T7" s="161">
        <f t="shared" si="0"/>
        <v>10308142.72</v>
      </c>
      <c r="U7" s="161">
        <f t="shared" si="0"/>
        <v>954720</v>
      </c>
      <c r="V7" s="161">
        <f t="shared" si="0"/>
        <v>0</v>
      </c>
      <c r="W7" s="161">
        <f t="shared" si="0"/>
        <v>3458783.52</v>
      </c>
      <c r="X7" s="161">
        <f t="shared" si="0"/>
        <v>5764639.2</v>
      </c>
      <c r="Y7" s="161">
        <f t="shared" si="0"/>
        <v>130000</v>
      </c>
    </row>
    <row r="8" s="245" customFormat="1" ht="21" customHeight="1" spans="1:255">
      <c r="A8" s="148" t="s">
        <v>146</v>
      </c>
      <c r="B8" s="149"/>
      <c r="C8" s="150" t="s">
        <v>147</v>
      </c>
      <c r="D8" s="161">
        <f>D9+D12+D17+D19+D21</f>
        <v>481848011.42</v>
      </c>
      <c r="E8" s="161">
        <f t="shared" ref="E8:Y8" si="1">E9+E12+E17+E19+E21</f>
        <v>342018053</v>
      </c>
      <c r="F8" s="161">
        <f t="shared" si="1"/>
        <v>228783228</v>
      </c>
      <c r="G8" s="161">
        <f t="shared" si="1"/>
        <v>0</v>
      </c>
      <c r="H8" s="161">
        <f t="shared" si="1"/>
        <v>28800</v>
      </c>
      <c r="I8" s="161">
        <f t="shared" si="1"/>
        <v>552821</v>
      </c>
      <c r="J8" s="161">
        <f t="shared" si="1"/>
        <v>112653204</v>
      </c>
      <c r="K8" s="161">
        <f t="shared" si="1"/>
        <v>114036768.98</v>
      </c>
      <c r="L8" s="161">
        <f t="shared" si="1"/>
        <v>54629829.12</v>
      </c>
      <c r="M8" s="161">
        <f t="shared" si="1"/>
        <v>27314914.56</v>
      </c>
      <c r="N8" s="161">
        <f t="shared" si="1"/>
        <v>25607732.4</v>
      </c>
      <c r="O8" s="161">
        <f t="shared" si="1"/>
        <v>0</v>
      </c>
      <c r="P8" s="161">
        <f t="shared" si="1"/>
        <v>3414364.32</v>
      </c>
      <c r="Q8" s="161">
        <f t="shared" si="1"/>
        <v>2209574.58</v>
      </c>
      <c r="R8" s="161">
        <f t="shared" si="1"/>
        <v>860354</v>
      </c>
      <c r="S8" s="161">
        <f t="shared" si="1"/>
        <v>15593260.32</v>
      </c>
      <c r="T8" s="161">
        <f t="shared" si="1"/>
        <v>10199929.12</v>
      </c>
      <c r="U8" s="161">
        <f t="shared" si="1"/>
        <v>948600</v>
      </c>
      <c r="V8" s="161">
        <f t="shared" si="1"/>
        <v>0</v>
      </c>
      <c r="W8" s="161">
        <f t="shared" si="1"/>
        <v>3431748.42</v>
      </c>
      <c r="X8" s="161">
        <f t="shared" si="1"/>
        <v>5719580.7</v>
      </c>
      <c r="Y8" s="161">
        <f t="shared" si="1"/>
        <v>100000</v>
      </c>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3"/>
      <c r="FF8" s="223"/>
      <c r="FG8" s="223"/>
      <c r="FH8" s="223"/>
      <c r="FI8" s="223"/>
      <c r="FJ8" s="223"/>
      <c r="FK8" s="223"/>
      <c r="FL8" s="223"/>
      <c r="FM8" s="223"/>
      <c r="FN8" s="223"/>
      <c r="FO8" s="223"/>
      <c r="FP8" s="223"/>
      <c r="FQ8" s="223"/>
      <c r="FR8" s="223"/>
      <c r="FS8" s="223"/>
      <c r="FT8" s="223"/>
      <c r="FU8" s="223"/>
      <c r="FV8" s="223"/>
      <c r="FW8" s="223"/>
      <c r="FX8" s="223"/>
      <c r="FY8" s="223"/>
      <c r="FZ8" s="223"/>
      <c r="GA8" s="223"/>
      <c r="GB8" s="223"/>
      <c r="GC8" s="223"/>
      <c r="GD8" s="223"/>
      <c r="GE8" s="223"/>
      <c r="GF8" s="223"/>
      <c r="GG8" s="223"/>
      <c r="GH8" s="223"/>
      <c r="GI8" s="223"/>
      <c r="GJ8" s="223"/>
      <c r="GK8" s="223"/>
      <c r="GL8" s="223"/>
      <c r="GM8" s="223"/>
      <c r="GN8" s="223"/>
      <c r="GO8" s="223"/>
      <c r="GP8" s="223"/>
      <c r="GQ8" s="223"/>
      <c r="GR8" s="223"/>
      <c r="GS8" s="223"/>
      <c r="GT8" s="223"/>
      <c r="GU8" s="223"/>
      <c r="GV8" s="223"/>
      <c r="GW8" s="223"/>
      <c r="GX8" s="223"/>
      <c r="GY8" s="223"/>
      <c r="GZ8" s="223"/>
      <c r="HA8" s="223"/>
      <c r="HB8" s="223"/>
      <c r="HC8" s="223"/>
      <c r="HD8" s="223"/>
      <c r="HE8" s="223"/>
      <c r="HF8" s="223"/>
      <c r="HG8" s="223"/>
      <c r="HH8" s="223"/>
      <c r="HI8" s="223"/>
      <c r="HJ8" s="223"/>
      <c r="HK8" s="223"/>
      <c r="HL8" s="223"/>
      <c r="HM8" s="223"/>
      <c r="HN8" s="223"/>
      <c r="HO8" s="223"/>
      <c r="HP8" s="223"/>
      <c r="HQ8" s="223"/>
      <c r="HR8" s="223"/>
      <c r="HS8" s="223"/>
      <c r="HT8" s="223"/>
      <c r="HU8" s="223"/>
      <c r="HV8" s="223"/>
      <c r="HW8" s="223"/>
      <c r="HX8" s="223"/>
      <c r="HY8" s="223"/>
      <c r="HZ8" s="223"/>
      <c r="IA8" s="223"/>
      <c r="IB8" s="223"/>
      <c r="IC8" s="223"/>
      <c r="ID8" s="223"/>
      <c r="IE8" s="223"/>
      <c r="IF8" s="223"/>
      <c r="IG8" s="223"/>
      <c r="IH8" s="223"/>
      <c r="II8" s="223"/>
      <c r="IJ8" s="223"/>
      <c r="IK8" s="223"/>
      <c r="IL8" s="223"/>
      <c r="IM8" s="223"/>
      <c r="IN8" s="223"/>
      <c r="IO8" s="223"/>
      <c r="IP8" s="223"/>
      <c r="IQ8" s="223"/>
      <c r="IR8" s="223"/>
      <c r="IS8" s="223"/>
      <c r="IT8" s="223"/>
      <c r="IU8" s="223"/>
    </row>
    <row r="9" s="245" customFormat="1" ht="21" customHeight="1" spans="1:255">
      <c r="A9" s="148" t="s">
        <v>148</v>
      </c>
      <c r="B9" s="149"/>
      <c r="C9" s="150" t="s">
        <v>149</v>
      </c>
      <c r="D9" s="161">
        <f>D10+D11</f>
        <v>13507592.52</v>
      </c>
      <c r="E9" s="161">
        <f t="shared" ref="E9:Y9" si="2">E10+E11</f>
        <v>9254871</v>
      </c>
      <c r="F9" s="161">
        <f t="shared" si="2"/>
        <v>6122628</v>
      </c>
      <c r="G9" s="161">
        <f t="shared" si="2"/>
        <v>0</v>
      </c>
      <c r="H9" s="161">
        <f t="shared" si="2"/>
        <v>0</v>
      </c>
      <c r="I9" s="161">
        <f t="shared" si="2"/>
        <v>510219</v>
      </c>
      <c r="J9" s="161">
        <f t="shared" si="2"/>
        <v>2622024</v>
      </c>
      <c r="K9" s="161">
        <f t="shared" si="2"/>
        <v>2950898.16</v>
      </c>
      <c r="L9" s="161">
        <f t="shared" si="2"/>
        <v>1399144.32</v>
      </c>
      <c r="M9" s="161">
        <f t="shared" si="2"/>
        <v>699572.16</v>
      </c>
      <c r="N9" s="161">
        <f t="shared" si="2"/>
        <v>655848.9</v>
      </c>
      <c r="O9" s="161">
        <f t="shared" si="2"/>
        <v>0</v>
      </c>
      <c r="P9" s="161">
        <f t="shared" si="2"/>
        <v>87446.52</v>
      </c>
      <c r="Q9" s="161">
        <f t="shared" si="2"/>
        <v>17998.26</v>
      </c>
      <c r="R9" s="161">
        <f t="shared" si="2"/>
        <v>90888</v>
      </c>
      <c r="S9" s="161">
        <f t="shared" si="2"/>
        <v>1049358.24</v>
      </c>
      <c r="T9" s="161">
        <f t="shared" si="2"/>
        <v>252465.12</v>
      </c>
      <c r="U9" s="161">
        <f t="shared" si="2"/>
        <v>7560</v>
      </c>
      <c r="V9" s="161">
        <f t="shared" si="2"/>
        <v>0</v>
      </c>
      <c r="W9" s="161">
        <f t="shared" si="2"/>
        <v>91839.42</v>
      </c>
      <c r="X9" s="161">
        <f t="shared" si="2"/>
        <v>153065.7</v>
      </c>
      <c r="Y9" s="161">
        <f t="shared" si="2"/>
        <v>0</v>
      </c>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3"/>
      <c r="DC9" s="223"/>
      <c r="DD9" s="223"/>
      <c r="DE9" s="223"/>
      <c r="DF9" s="223"/>
      <c r="DG9" s="223"/>
      <c r="DH9" s="223"/>
      <c r="DI9" s="223"/>
      <c r="DJ9" s="223"/>
      <c r="DK9" s="223"/>
      <c r="DL9" s="223"/>
      <c r="DM9" s="223"/>
      <c r="DN9" s="223"/>
      <c r="DO9" s="223"/>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3"/>
      <c r="FD9" s="223"/>
      <c r="FE9" s="223"/>
      <c r="FF9" s="223"/>
      <c r="FG9" s="223"/>
      <c r="FH9" s="223"/>
      <c r="FI9" s="223"/>
      <c r="FJ9" s="223"/>
      <c r="FK9" s="223"/>
      <c r="FL9" s="223"/>
      <c r="FM9" s="223"/>
      <c r="FN9" s="223"/>
      <c r="FO9" s="223"/>
      <c r="FP9" s="223"/>
      <c r="FQ9" s="223"/>
      <c r="FR9" s="223"/>
      <c r="FS9" s="223"/>
      <c r="FT9" s="223"/>
      <c r="FU9" s="223"/>
      <c r="FV9" s="223"/>
      <c r="FW9" s="223"/>
      <c r="FX9" s="223"/>
      <c r="FY9" s="223"/>
      <c r="FZ9" s="223"/>
      <c r="GA9" s="223"/>
      <c r="GB9" s="223"/>
      <c r="GC9" s="223"/>
      <c r="GD9" s="223"/>
      <c r="GE9" s="223"/>
      <c r="GF9" s="223"/>
      <c r="GG9" s="223"/>
      <c r="GH9" s="223"/>
      <c r="GI9" s="223"/>
      <c r="GJ9" s="223"/>
      <c r="GK9" s="223"/>
      <c r="GL9" s="223"/>
      <c r="GM9" s="223"/>
      <c r="GN9" s="223"/>
      <c r="GO9" s="223"/>
      <c r="GP9" s="223"/>
      <c r="GQ9" s="223"/>
      <c r="GR9" s="223"/>
      <c r="GS9" s="223"/>
      <c r="GT9" s="223"/>
      <c r="GU9" s="223"/>
      <c r="GV9" s="223"/>
      <c r="GW9" s="223"/>
      <c r="GX9" s="223"/>
      <c r="GY9" s="223"/>
      <c r="GZ9" s="223"/>
      <c r="HA9" s="223"/>
      <c r="HB9" s="223"/>
      <c r="HC9" s="223"/>
      <c r="HD9" s="223"/>
      <c r="HE9" s="223"/>
      <c r="HF9" s="223"/>
      <c r="HG9" s="223"/>
      <c r="HH9" s="223"/>
      <c r="HI9" s="223"/>
      <c r="HJ9" s="223"/>
      <c r="HK9" s="223"/>
      <c r="HL9" s="223"/>
      <c r="HM9" s="223"/>
      <c r="HN9" s="223"/>
      <c r="HO9" s="223"/>
      <c r="HP9" s="223"/>
      <c r="HQ9" s="223"/>
      <c r="HR9" s="223"/>
      <c r="HS9" s="223"/>
      <c r="HT9" s="223"/>
      <c r="HU9" s="223"/>
      <c r="HV9" s="223"/>
      <c r="HW9" s="223"/>
      <c r="HX9" s="223"/>
      <c r="HY9" s="223"/>
      <c r="HZ9" s="223"/>
      <c r="IA9" s="223"/>
      <c r="IB9" s="223"/>
      <c r="IC9" s="223"/>
      <c r="ID9" s="223"/>
      <c r="IE9" s="223"/>
      <c r="IF9" s="223"/>
      <c r="IG9" s="223"/>
      <c r="IH9" s="223"/>
      <c r="II9" s="223"/>
      <c r="IJ9" s="223"/>
      <c r="IK9" s="223"/>
      <c r="IL9" s="223"/>
      <c r="IM9" s="223"/>
      <c r="IN9" s="223"/>
      <c r="IO9" s="223"/>
      <c r="IP9" s="223"/>
      <c r="IQ9" s="223"/>
      <c r="IR9" s="223"/>
      <c r="IS9" s="223"/>
      <c r="IT9" s="223"/>
      <c r="IU9" s="223"/>
    </row>
    <row r="10" s="245" customFormat="1" ht="21" customHeight="1" spans="1:255">
      <c r="A10" s="148" t="s">
        <v>150</v>
      </c>
      <c r="B10" s="149"/>
      <c r="C10" s="150" t="s">
        <v>151</v>
      </c>
      <c r="D10" s="162">
        <v>9518314.28</v>
      </c>
      <c r="E10" s="162">
        <v>6530335</v>
      </c>
      <c r="F10" s="162">
        <v>4282356</v>
      </c>
      <c r="G10" s="162">
        <v>0</v>
      </c>
      <c r="H10" s="162">
        <v>0</v>
      </c>
      <c r="I10" s="162">
        <v>356863</v>
      </c>
      <c r="J10" s="162">
        <v>1891116</v>
      </c>
      <c r="K10" s="162">
        <v>2069388.4</v>
      </c>
      <c r="L10" s="162">
        <v>987755.52</v>
      </c>
      <c r="M10" s="162">
        <v>493877.76</v>
      </c>
      <c r="N10" s="162">
        <v>463010.4</v>
      </c>
      <c r="O10" s="162">
        <v>0</v>
      </c>
      <c r="P10" s="162">
        <v>61734.72</v>
      </c>
      <c r="Q10" s="162">
        <v>0</v>
      </c>
      <c r="R10" s="162">
        <v>63010</v>
      </c>
      <c r="S10" s="162">
        <v>740816.64</v>
      </c>
      <c r="T10" s="162">
        <v>177774.24</v>
      </c>
      <c r="U10" s="162">
        <v>6480</v>
      </c>
      <c r="V10" s="314">
        <v>0</v>
      </c>
      <c r="W10" s="314">
        <v>64235.34</v>
      </c>
      <c r="X10" s="314">
        <v>107058.9</v>
      </c>
      <c r="Y10" s="314">
        <v>0</v>
      </c>
      <c r="Z10" s="223"/>
      <c r="AA10" s="223"/>
      <c r="AB10" s="223"/>
      <c r="AC10" s="223"/>
      <c r="AD10" s="223"/>
      <c r="AE10" s="223"/>
      <c r="AF10" s="223"/>
      <c r="AG10" s="223"/>
      <c r="AH10" s="223"/>
      <c r="AI10" s="223"/>
      <c r="AJ10" s="223"/>
      <c r="AK10" s="223"/>
      <c r="AL10" s="223"/>
      <c r="AM10" s="223"/>
      <c r="AN10" s="223"/>
      <c r="AO10" s="223"/>
      <c r="AP10" s="223"/>
      <c r="AQ10" s="223"/>
      <c r="AR10" s="223"/>
      <c r="AS10" s="223"/>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223"/>
      <c r="CK10" s="223"/>
      <c r="CL10" s="223"/>
      <c r="CM10" s="223"/>
      <c r="CN10" s="223"/>
      <c r="CO10" s="223"/>
      <c r="CP10" s="223"/>
      <c r="CQ10" s="223"/>
      <c r="CR10" s="223"/>
      <c r="CS10" s="223"/>
      <c r="CT10" s="223"/>
      <c r="CU10" s="223"/>
      <c r="CV10" s="223"/>
      <c r="CW10" s="223"/>
      <c r="CX10" s="223"/>
      <c r="CY10" s="223"/>
      <c r="CZ10" s="223"/>
      <c r="DA10" s="223"/>
      <c r="DB10" s="223"/>
      <c r="DC10" s="223"/>
      <c r="DD10" s="223"/>
      <c r="DE10" s="223"/>
      <c r="DF10" s="223"/>
      <c r="DG10" s="223"/>
      <c r="DH10" s="223"/>
      <c r="DI10" s="223"/>
      <c r="DJ10" s="223"/>
      <c r="DK10" s="223"/>
      <c r="DL10" s="223"/>
      <c r="DM10" s="223"/>
      <c r="DN10" s="223"/>
      <c r="DO10" s="223"/>
      <c r="DP10" s="223"/>
      <c r="DQ10" s="223"/>
      <c r="DR10" s="223"/>
      <c r="DS10" s="223"/>
      <c r="DT10" s="223"/>
      <c r="DU10" s="223"/>
      <c r="DV10" s="223"/>
      <c r="DW10" s="223"/>
      <c r="DX10" s="223"/>
      <c r="DY10" s="223"/>
      <c r="DZ10" s="223"/>
      <c r="EA10" s="223"/>
      <c r="EB10" s="223"/>
      <c r="EC10" s="223"/>
      <c r="ED10" s="223"/>
      <c r="EE10" s="223"/>
      <c r="EF10" s="223"/>
      <c r="EG10" s="223"/>
      <c r="EH10" s="223"/>
      <c r="EI10" s="223"/>
      <c r="EJ10" s="223"/>
      <c r="EK10" s="223"/>
      <c r="EL10" s="223"/>
      <c r="EM10" s="223"/>
      <c r="EN10" s="223"/>
      <c r="EO10" s="223"/>
      <c r="EP10" s="223"/>
      <c r="EQ10" s="223"/>
      <c r="ER10" s="223"/>
      <c r="ES10" s="223"/>
      <c r="ET10" s="223"/>
      <c r="EU10" s="223"/>
      <c r="EV10" s="223"/>
      <c r="EW10" s="223"/>
      <c r="EX10" s="223"/>
      <c r="EY10" s="223"/>
      <c r="EZ10" s="223"/>
      <c r="FA10" s="223"/>
      <c r="FB10" s="223"/>
      <c r="FC10" s="223"/>
      <c r="FD10" s="223"/>
      <c r="FE10" s="223"/>
      <c r="FF10" s="223"/>
      <c r="FG10" s="223"/>
      <c r="FH10" s="223"/>
      <c r="FI10" s="223"/>
      <c r="FJ10" s="223"/>
      <c r="FK10" s="223"/>
      <c r="FL10" s="223"/>
      <c r="FM10" s="223"/>
      <c r="FN10" s="223"/>
      <c r="FO10" s="223"/>
      <c r="FP10" s="223"/>
      <c r="FQ10" s="223"/>
      <c r="FR10" s="223"/>
      <c r="FS10" s="223"/>
      <c r="FT10" s="223"/>
      <c r="FU10" s="223"/>
      <c r="FV10" s="223"/>
      <c r="FW10" s="223"/>
      <c r="FX10" s="223"/>
      <c r="FY10" s="223"/>
      <c r="FZ10" s="223"/>
      <c r="GA10" s="223"/>
      <c r="GB10" s="223"/>
      <c r="GC10" s="223"/>
      <c r="GD10" s="223"/>
      <c r="GE10" s="223"/>
      <c r="GF10" s="223"/>
      <c r="GG10" s="223"/>
      <c r="GH10" s="223"/>
      <c r="GI10" s="223"/>
      <c r="GJ10" s="223"/>
      <c r="GK10" s="223"/>
      <c r="GL10" s="223"/>
      <c r="GM10" s="223"/>
      <c r="GN10" s="223"/>
      <c r="GO10" s="223"/>
      <c r="GP10" s="223"/>
      <c r="GQ10" s="223"/>
      <c r="GR10" s="223"/>
      <c r="GS10" s="223"/>
      <c r="GT10" s="223"/>
      <c r="GU10" s="223"/>
      <c r="GV10" s="223"/>
      <c r="GW10" s="223"/>
      <c r="GX10" s="223"/>
      <c r="GY10" s="223"/>
      <c r="GZ10" s="223"/>
      <c r="HA10" s="223"/>
      <c r="HB10" s="223"/>
      <c r="HC10" s="223"/>
      <c r="HD10" s="223"/>
      <c r="HE10" s="223"/>
      <c r="HF10" s="223"/>
      <c r="HG10" s="223"/>
      <c r="HH10" s="223"/>
      <c r="HI10" s="223"/>
      <c r="HJ10" s="223"/>
      <c r="HK10" s="223"/>
      <c r="HL10" s="223"/>
      <c r="HM10" s="223"/>
      <c r="HN10" s="223"/>
      <c r="HO10" s="223"/>
      <c r="HP10" s="223"/>
      <c r="HQ10" s="223"/>
      <c r="HR10" s="223"/>
      <c r="HS10" s="223"/>
      <c r="HT10" s="223"/>
      <c r="HU10" s="223"/>
      <c r="HV10" s="223"/>
      <c r="HW10" s="223"/>
      <c r="HX10" s="223"/>
      <c r="HY10" s="223"/>
      <c r="HZ10" s="223"/>
      <c r="IA10" s="223"/>
      <c r="IB10" s="223"/>
      <c r="IC10" s="223"/>
      <c r="ID10" s="223"/>
      <c r="IE10" s="223"/>
      <c r="IF10" s="223"/>
      <c r="IG10" s="223"/>
      <c r="IH10" s="223"/>
      <c r="II10" s="223"/>
      <c r="IJ10" s="223"/>
      <c r="IK10" s="223"/>
      <c r="IL10" s="223"/>
      <c r="IM10" s="223"/>
      <c r="IN10" s="223"/>
      <c r="IO10" s="223"/>
      <c r="IP10" s="223"/>
      <c r="IQ10" s="223"/>
      <c r="IR10" s="223"/>
      <c r="IS10" s="223"/>
      <c r="IT10" s="223"/>
      <c r="IU10" s="223"/>
    </row>
    <row r="11" s="239" customFormat="1" ht="21" customHeight="1" spans="1:255">
      <c r="A11" s="148" t="s">
        <v>152</v>
      </c>
      <c r="B11" s="149"/>
      <c r="C11" s="150" t="s">
        <v>153</v>
      </c>
      <c r="D11" s="162">
        <v>3989278.24</v>
      </c>
      <c r="E11" s="162">
        <v>2724536</v>
      </c>
      <c r="F11" s="162">
        <v>1840272</v>
      </c>
      <c r="G11" s="162">
        <v>0</v>
      </c>
      <c r="H11" s="162">
        <v>0</v>
      </c>
      <c r="I11" s="162">
        <v>153356</v>
      </c>
      <c r="J11" s="162">
        <v>730908</v>
      </c>
      <c r="K11" s="162">
        <v>881509.76</v>
      </c>
      <c r="L11" s="162">
        <v>411388.8</v>
      </c>
      <c r="M11" s="162">
        <v>205694.4</v>
      </c>
      <c r="N11" s="162">
        <v>192838.5</v>
      </c>
      <c r="O11" s="162">
        <v>0</v>
      </c>
      <c r="P11" s="162">
        <v>25711.8</v>
      </c>
      <c r="Q11" s="162">
        <v>17998.26</v>
      </c>
      <c r="R11" s="162">
        <v>27878</v>
      </c>
      <c r="S11" s="162">
        <v>308541.6</v>
      </c>
      <c r="T11" s="162">
        <v>74690.88</v>
      </c>
      <c r="U11" s="162">
        <v>1080</v>
      </c>
      <c r="V11" s="314">
        <v>0</v>
      </c>
      <c r="W11" s="314">
        <v>27604.08</v>
      </c>
      <c r="X11" s="314">
        <v>46006.8</v>
      </c>
      <c r="Y11" s="314">
        <v>0</v>
      </c>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3"/>
      <c r="BT11" s="223"/>
      <c r="BU11" s="223"/>
      <c r="BV11" s="223"/>
      <c r="BW11" s="223"/>
      <c r="BX11" s="223"/>
      <c r="BY11" s="223"/>
      <c r="BZ11" s="223"/>
      <c r="CA11" s="223"/>
      <c r="CB11" s="223"/>
      <c r="CC11" s="223"/>
      <c r="CD11" s="223"/>
      <c r="CE11" s="223"/>
      <c r="CF11" s="223"/>
      <c r="CG11" s="223"/>
      <c r="CH11" s="223"/>
      <c r="CI11" s="223"/>
      <c r="CJ11" s="223"/>
      <c r="CK11" s="223"/>
      <c r="CL11" s="223"/>
      <c r="CM11" s="223"/>
      <c r="CN11" s="223"/>
      <c r="CO11" s="223"/>
      <c r="CP11" s="223"/>
      <c r="CQ11" s="223"/>
      <c r="CR11" s="223"/>
      <c r="CS11" s="223"/>
      <c r="CT11" s="223"/>
      <c r="CU11" s="223"/>
      <c r="CV11" s="223"/>
      <c r="CW11" s="223"/>
      <c r="CX11" s="223"/>
      <c r="CY11" s="223"/>
      <c r="CZ11" s="223"/>
      <c r="DA11" s="223"/>
      <c r="DB11" s="223"/>
      <c r="DC11" s="223"/>
      <c r="DD11" s="223"/>
      <c r="DE11" s="223"/>
      <c r="DF11" s="223"/>
      <c r="DG11" s="223"/>
      <c r="DH11" s="223"/>
      <c r="DI11" s="223"/>
      <c r="DJ11" s="223"/>
      <c r="DK11" s="223"/>
      <c r="DL11" s="223"/>
      <c r="DM11" s="223"/>
      <c r="DN11" s="223"/>
      <c r="DO11" s="223"/>
      <c r="DP11" s="223"/>
      <c r="DQ11" s="223"/>
      <c r="DR11" s="223"/>
      <c r="DS11" s="223"/>
      <c r="DT11" s="223"/>
      <c r="DU11" s="223"/>
      <c r="DV11" s="223"/>
      <c r="DW11" s="223"/>
      <c r="DX11" s="223"/>
      <c r="DY11" s="223"/>
      <c r="DZ11" s="223"/>
      <c r="EA11" s="223"/>
      <c r="EB11" s="223"/>
      <c r="EC11" s="223"/>
      <c r="ED11" s="223"/>
      <c r="EE11" s="223"/>
      <c r="EF11" s="223"/>
      <c r="EG11" s="223"/>
      <c r="EH11" s="223"/>
      <c r="EI11" s="223"/>
      <c r="EJ11" s="223"/>
      <c r="EK11" s="223"/>
      <c r="EL11" s="223"/>
      <c r="EM11" s="223"/>
      <c r="EN11" s="223"/>
      <c r="EO11" s="223"/>
      <c r="EP11" s="223"/>
      <c r="EQ11" s="223"/>
      <c r="ER11" s="223"/>
      <c r="ES11" s="223"/>
      <c r="ET11" s="223"/>
      <c r="EU11" s="223"/>
      <c r="EV11" s="223"/>
      <c r="EW11" s="223"/>
      <c r="EX11" s="223"/>
      <c r="EY11" s="223"/>
      <c r="EZ11" s="223"/>
      <c r="FA11" s="223"/>
      <c r="FB11" s="223"/>
      <c r="FC11" s="223"/>
      <c r="FD11" s="223"/>
      <c r="FE11" s="223"/>
      <c r="FF11" s="223"/>
      <c r="FG11" s="223"/>
      <c r="FH11" s="223"/>
      <c r="FI11" s="223"/>
      <c r="FJ11" s="223"/>
      <c r="FK11" s="223"/>
      <c r="FL11" s="223"/>
      <c r="FM11" s="223"/>
      <c r="FN11" s="223"/>
      <c r="FO11" s="223"/>
      <c r="FP11" s="223"/>
      <c r="FQ11" s="223"/>
      <c r="FR11" s="223"/>
      <c r="FS11" s="223"/>
      <c r="FT11" s="223"/>
      <c r="FU11" s="223"/>
      <c r="FV11" s="223"/>
      <c r="FW11" s="223"/>
      <c r="FX11" s="223"/>
      <c r="FY11" s="223"/>
      <c r="FZ11" s="223"/>
      <c r="GA11" s="223"/>
      <c r="GB11" s="223"/>
      <c r="GC11" s="223"/>
      <c r="GD11" s="223"/>
      <c r="GE11" s="223"/>
      <c r="GF11" s="223"/>
      <c r="GG11" s="223"/>
      <c r="GH11" s="223"/>
      <c r="GI11" s="223"/>
      <c r="GJ11" s="223"/>
      <c r="GK11" s="223"/>
      <c r="GL11" s="223"/>
      <c r="GM11" s="223"/>
      <c r="GN11" s="223"/>
      <c r="GO11" s="223"/>
      <c r="GP11" s="223"/>
      <c r="GQ11" s="223"/>
      <c r="GR11" s="223"/>
      <c r="GS11" s="223"/>
      <c r="GT11" s="223"/>
      <c r="GU11" s="223"/>
      <c r="GV11" s="223"/>
      <c r="GW11" s="223"/>
      <c r="GX11" s="223"/>
      <c r="GY11" s="223"/>
      <c r="GZ11" s="223"/>
      <c r="HA11" s="223"/>
      <c r="HB11" s="223"/>
      <c r="HC11" s="223"/>
      <c r="HD11" s="223"/>
      <c r="HE11" s="223"/>
      <c r="HF11" s="223"/>
      <c r="HG11" s="223"/>
      <c r="HH11" s="223"/>
      <c r="HI11" s="223"/>
      <c r="HJ11" s="223"/>
      <c r="HK11" s="223"/>
      <c r="HL11" s="223"/>
      <c r="HM11" s="223"/>
      <c r="HN11" s="223"/>
      <c r="HO11" s="223"/>
      <c r="HP11" s="223"/>
      <c r="HQ11" s="223"/>
      <c r="HR11" s="223"/>
      <c r="HS11" s="223"/>
      <c r="HT11" s="223"/>
      <c r="HU11" s="223"/>
      <c r="HV11" s="223"/>
      <c r="HW11" s="223"/>
      <c r="HX11" s="223"/>
      <c r="HY11" s="223"/>
      <c r="HZ11" s="223"/>
      <c r="IA11" s="223"/>
      <c r="IB11" s="223"/>
      <c r="IC11" s="223"/>
      <c r="ID11" s="223"/>
      <c r="IE11" s="223"/>
      <c r="IF11" s="223"/>
      <c r="IG11" s="223"/>
      <c r="IH11" s="223"/>
      <c r="II11" s="223"/>
      <c r="IJ11" s="223"/>
      <c r="IK11" s="223"/>
      <c r="IL11" s="223"/>
      <c r="IM11" s="223"/>
      <c r="IN11" s="223"/>
      <c r="IO11" s="223"/>
      <c r="IP11" s="223"/>
      <c r="IQ11" s="223"/>
      <c r="IR11" s="223"/>
      <c r="IS11" s="223"/>
      <c r="IT11" s="223"/>
      <c r="IU11" s="223"/>
    </row>
    <row r="12" s="239" customFormat="1" ht="21" customHeight="1" spans="1:255">
      <c r="A12" s="148" t="s">
        <v>154</v>
      </c>
      <c r="B12" s="149"/>
      <c r="C12" s="150" t="s">
        <v>155</v>
      </c>
      <c r="D12" s="311">
        <f>D13+D14+D15+D16</f>
        <v>425981998.42</v>
      </c>
      <c r="E12" s="311">
        <f t="shared" ref="E12:Y12" si="3">E13+E14+E15+E16</f>
        <v>304297908</v>
      </c>
      <c r="F12" s="311">
        <f t="shared" si="3"/>
        <v>203290296</v>
      </c>
      <c r="G12" s="311">
        <f t="shared" si="3"/>
        <v>0</v>
      </c>
      <c r="H12" s="311">
        <f t="shared" si="3"/>
        <v>25200</v>
      </c>
      <c r="I12" s="311">
        <f t="shared" si="3"/>
        <v>0</v>
      </c>
      <c r="J12" s="311">
        <f t="shared" si="3"/>
        <v>100982412</v>
      </c>
      <c r="K12" s="311">
        <f t="shared" si="3"/>
        <v>101436144.7</v>
      </c>
      <c r="L12" s="311">
        <f t="shared" si="3"/>
        <v>48683633.28</v>
      </c>
      <c r="M12" s="311">
        <f t="shared" si="3"/>
        <v>24341816.64</v>
      </c>
      <c r="N12" s="311">
        <f t="shared" si="3"/>
        <v>22820453.1</v>
      </c>
      <c r="O12" s="311">
        <f t="shared" si="3"/>
        <v>0</v>
      </c>
      <c r="P12" s="311">
        <f t="shared" si="3"/>
        <v>3042727.08</v>
      </c>
      <c r="Q12" s="311">
        <f t="shared" si="3"/>
        <v>1992642.6</v>
      </c>
      <c r="R12" s="311">
        <f t="shared" si="3"/>
        <v>554872</v>
      </c>
      <c r="S12" s="311">
        <f t="shared" si="3"/>
        <v>11133613.88</v>
      </c>
      <c r="T12" s="311">
        <f t="shared" si="3"/>
        <v>9114331.84</v>
      </c>
      <c r="U12" s="311">
        <f t="shared" si="3"/>
        <v>882720</v>
      </c>
      <c r="V12" s="311">
        <f t="shared" si="3"/>
        <v>0</v>
      </c>
      <c r="W12" s="311">
        <f t="shared" si="3"/>
        <v>3049354.44</v>
      </c>
      <c r="X12" s="311">
        <f t="shared" si="3"/>
        <v>5082257.4</v>
      </c>
      <c r="Y12" s="311">
        <f t="shared" si="3"/>
        <v>100000</v>
      </c>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3"/>
      <c r="AZ12" s="223"/>
      <c r="BA12" s="223"/>
      <c r="BB12" s="223"/>
      <c r="BC12" s="223"/>
      <c r="BD12" s="223"/>
      <c r="BE12" s="223"/>
      <c r="BF12" s="223"/>
      <c r="BG12" s="223"/>
      <c r="BH12" s="223"/>
      <c r="BI12" s="223"/>
      <c r="BJ12" s="223"/>
      <c r="BK12" s="223"/>
      <c r="BL12" s="223"/>
      <c r="BM12" s="223"/>
      <c r="BN12" s="223"/>
      <c r="BO12" s="223"/>
      <c r="BP12" s="223"/>
      <c r="BQ12" s="223"/>
      <c r="BR12" s="223"/>
      <c r="BS12" s="223"/>
      <c r="BT12" s="223"/>
      <c r="BU12" s="223"/>
      <c r="BV12" s="223"/>
      <c r="BW12" s="223"/>
      <c r="BX12" s="223"/>
      <c r="BY12" s="223"/>
      <c r="BZ12" s="223"/>
      <c r="CA12" s="223"/>
      <c r="CB12" s="223"/>
      <c r="CC12" s="223"/>
      <c r="CD12" s="223"/>
      <c r="CE12" s="223"/>
      <c r="CF12" s="223"/>
      <c r="CG12" s="223"/>
      <c r="CH12" s="223"/>
      <c r="CI12" s="223"/>
      <c r="CJ12" s="223"/>
      <c r="CK12" s="223"/>
      <c r="CL12" s="223"/>
      <c r="CM12" s="223"/>
      <c r="CN12" s="223"/>
      <c r="CO12" s="223"/>
      <c r="CP12" s="223"/>
      <c r="CQ12" s="223"/>
      <c r="CR12" s="223"/>
      <c r="CS12" s="223"/>
      <c r="CT12" s="223"/>
      <c r="CU12" s="223"/>
      <c r="CV12" s="223"/>
      <c r="CW12" s="223"/>
      <c r="CX12" s="223"/>
      <c r="CY12" s="223"/>
      <c r="CZ12" s="223"/>
      <c r="DA12" s="223"/>
      <c r="DB12" s="223"/>
      <c r="DC12" s="223"/>
      <c r="DD12" s="223"/>
      <c r="DE12" s="223"/>
      <c r="DF12" s="223"/>
      <c r="DG12" s="223"/>
      <c r="DH12" s="223"/>
      <c r="DI12" s="223"/>
      <c r="DJ12" s="223"/>
      <c r="DK12" s="223"/>
      <c r="DL12" s="223"/>
      <c r="DM12" s="223"/>
      <c r="DN12" s="223"/>
      <c r="DO12" s="223"/>
      <c r="DP12" s="223"/>
      <c r="DQ12" s="223"/>
      <c r="DR12" s="223"/>
      <c r="DS12" s="223"/>
      <c r="DT12" s="223"/>
      <c r="DU12" s="223"/>
      <c r="DV12" s="223"/>
      <c r="DW12" s="223"/>
      <c r="DX12" s="223"/>
      <c r="DY12" s="223"/>
      <c r="DZ12" s="223"/>
      <c r="EA12" s="223"/>
      <c r="EB12" s="223"/>
      <c r="EC12" s="223"/>
      <c r="ED12" s="223"/>
      <c r="EE12" s="223"/>
      <c r="EF12" s="223"/>
      <c r="EG12" s="223"/>
      <c r="EH12" s="223"/>
      <c r="EI12" s="223"/>
      <c r="EJ12" s="223"/>
      <c r="EK12" s="223"/>
      <c r="EL12" s="223"/>
      <c r="EM12" s="223"/>
      <c r="EN12" s="223"/>
      <c r="EO12" s="223"/>
      <c r="EP12" s="223"/>
      <c r="EQ12" s="223"/>
      <c r="ER12" s="223"/>
      <c r="ES12" s="223"/>
      <c r="ET12" s="223"/>
      <c r="EU12" s="223"/>
      <c r="EV12" s="223"/>
      <c r="EW12" s="223"/>
      <c r="EX12" s="223"/>
      <c r="EY12" s="223"/>
      <c r="EZ12" s="223"/>
      <c r="FA12" s="223"/>
      <c r="FB12" s="223"/>
      <c r="FC12" s="223"/>
      <c r="FD12" s="223"/>
      <c r="FE12" s="223"/>
      <c r="FF12" s="223"/>
      <c r="FG12" s="223"/>
      <c r="FH12" s="223"/>
      <c r="FI12" s="223"/>
      <c r="FJ12" s="223"/>
      <c r="FK12" s="223"/>
      <c r="FL12" s="223"/>
      <c r="FM12" s="223"/>
      <c r="FN12" s="223"/>
      <c r="FO12" s="223"/>
      <c r="FP12" s="223"/>
      <c r="FQ12" s="223"/>
      <c r="FR12" s="223"/>
      <c r="FS12" s="223"/>
      <c r="FT12" s="223"/>
      <c r="FU12" s="223"/>
      <c r="FV12" s="223"/>
      <c r="FW12" s="223"/>
      <c r="FX12" s="223"/>
      <c r="FY12" s="223"/>
      <c r="FZ12" s="223"/>
      <c r="GA12" s="223"/>
      <c r="GB12" s="223"/>
      <c r="GC12" s="223"/>
      <c r="GD12" s="223"/>
      <c r="GE12" s="223"/>
      <c r="GF12" s="223"/>
      <c r="GG12" s="223"/>
      <c r="GH12" s="223"/>
      <c r="GI12" s="223"/>
      <c r="GJ12" s="223"/>
      <c r="GK12" s="223"/>
      <c r="GL12" s="223"/>
      <c r="GM12" s="223"/>
      <c r="GN12" s="223"/>
      <c r="GO12" s="223"/>
      <c r="GP12" s="223"/>
      <c r="GQ12" s="223"/>
      <c r="GR12" s="223"/>
      <c r="GS12" s="223"/>
      <c r="GT12" s="223"/>
      <c r="GU12" s="223"/>
      <c r="GV12" s="223"/>
      <c r="GW12" s="223"/>
      <c r="GX12" s="223"/>
      <c r="GY12" s="223"/>
      <c r="GZ12" s="223"/>
      <c r="HA12" s="223"/>
      <c r="HB12" s="223"/>
      <c r="HC12" s="223"/>
      <c r="HD12" s="223"/>
      <c r="HE12" s="223"/>
      <c r="HF12" s="223"/>
      <c r="HG12" s="223"/>
      <c r="HH12" s="223"/>
      <c r="HI12" s="223"/>
      <c r="HJ12" s="223"/>
      <c r="HK12" s="223"/>
      <c r="HL12" s="223"/>
      <c r="HM12" s="223"/>
      <c r="HN12" s="223"/>
      <c r="HO12" s="223"/>
      <c r="HP12" s="223"/>
      <c r="HQ12" s="223"/>
      <c r="HR12" s="223"/>
      <c r="HS12" s="223"/>
      <c r="HT12" s="223"/>
      <c r="HU12" s="223"/>
      <c r="HV12" s="223"/>
      <c r="HW12" s="223"/>
      <c r="HX12" s="223"/>
      <c r="HY12" s="223"/>
      <c r="HZ12" s="223"/>
      <c r="IA12" s="223"/>
      <c r="IB12" s="223"/>
      <c r="IC12" s="223"/>
      <c r="ID12" s="223"/>
      <c r="IE12" s="223"/>
      <c r="IF12" s="223"/>
      <c r="IG12" s="223"/>
      <c r="IH12" s="223"/>
      <c r="II12" s="223"/>
      <c r="IJ12" s="223"/>
      <c r="IK12" s="223"/>
      <c r="IL12" s="223"/>
      <c r="IM12" s="223"/>
      <c r="IN12" s="223"/>
      <c r="IO12" s="223"/>
      <c r="IP12" s="223"/>
      <c r="IQ12" s="223"/>
      <c r="IR12" s="223"/>
      <c r="IS12" s="223"/>
      <c r="IT12" s="223"/>
      <c r="IU12" s="223"/>
    </row>
    <row r="13" s="239" customFormat="1" ht="21" customHeight="1" spans="1:255">
      <c r="A13" s="148" t="s">
        <v>156</v>
      </c>
      <c r="B13" s="149"/>
      <c r="C13" s="150" t="s">
        <v>157</v>
      </c>
      <c r="D13" s="162">
        <v>3750656</v>
      </c>
      <c r="E13" s="162">
        <v>2513460</v>
      </c>
      <c r="F13" s="162">
        <v>1635504</v>
      </c>
      <c r="G13" s="162">
        <v>0</v>
      </c>
      <c r="H13" s="162">
        <v>0</v>
      </c>
      <c r="I13" s="162">
        <v>0</v>
      </c>
      <c r="J13" s="162">
        <v>877956</v>
      </c>
      <c r="K13" s="162">
        <v>857560.64</v>
      </c>
      <c r="L13" s="162">
        <v>402153.6</v>
      </c>
      <c r="M13" s="162">
        <v>201076.8</v>
      </c>
      <c r="N13" s="162">
        <v>188509.5</v>
      </c>
      <c r="O13" s="162">
        <v>0</v>
      </c>
      <c r="P13" s="162">
        <v>25134.6</v>
      </c>
      <c r="Q13" s="162">
        <v>17594.14</v>
      </c>
      <c r="R13" s="162">
        <v>23092</v>
      </c>
      <c r="S13" s="162">
        <v>301615.2</v>
      </c>
      <c r="T13" s="162">
        <v>78020.16</v>
      </c>
      <c r="U13" s="162">
        <v>12600</v>
      </c>
      <c r="V13" s="314">
        <v>0</v>
      </c>
      <c r="W13" s="314">
        <v>24532.56</v>
      </c>
      <c r="X13" s="314">
        <v>40887.6</v>
      </c>
      <c r="Y13" s="314">
        <v>0</v>
      </c>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3"/>
      <c r="BT13" s="223"/>
      <c r="BU13" s="223"/>
      <c r="BV13" s="223"/>
      <c r="BW13" s="223"/>
      <c r="BX13" s="223"/>
      <c r="BY13" s="223"/>
      <c r="BZ13" s="223"/>
      <c r="CA13" s="223"/>
      <c r="CB13" s="223"/>
      <c r="CC13" s="223"/>
      <c r="CD13" s="223"/>
      <c r="CE13" s="223"/>
      <c r="CF13" s="223"/>
      <c r="CG13" s="223"/>
      <c r="CH13" s="223"/>
      <c r="CI13" s="223"/>
      <c r="CJ13" s="223"/>
      <c r="CK13" s="223"/>
      <c r="CL13" s="223"/>
      <c r="CM13" s="223"/>
      <c r="CN13" s="223"/>
      <c r="CO13" s="223"/>
      <c r="CP13" s="223"/>
      <c r="CQ13" s="223"/>
      <c r="CR13" s="223"/>
      <c r="CS13" s="223"/>
      <c r="CT13" s="223"/>
      <c r="CU13" s="223"/>
      <c r="CV13" s="223"/>
      <c r="CW13" s="223"/>
      <c r="CX13" s="223"/>
      <c r="CY13" s="223"/>
      <c r="CZ13" s="223"/>
      <c r="DA13" s="223"/>
      <c r="DB13" s="223"/>
      <c r="DC13" s="223"/>
      <c r="DD13" s="223"/>
      <c r="DE13" s="223"/>
      <c r="DF13" s="223"/>
      <c r="DG13" s="223"/>
      <c r="DH13" s="223"/>
      <c r="DI13" s="223"/>
      <c r="DJ13" s="223"/>
      <c r="DK13" s="223"/>
      <c r="DL13" s="223"/>
      <c r="DM13" s="223"/>
      <c r="DN13" s="223"/>
      <c r="DO13" s="223"/>
      <c r="DP13" s="223"/>
      <c r="DQ13" s="223"/>
      <c r="DR13" s="223"/>
      <c r="DS13" s="223"/>
      <c r="DT13" s="223"/>
      <c r="DU13" s="223"/>
      <c r="DV13" s="223"/>
      <c r="DW13" s="223"/>
      <c r="DX13" s="223"/>
      <c r="DY13" s="223"/>
      <c r="DZ13" s="223"/>
      <c r="EA13" s="223"/>
      <c r="EB13" s="223"/>
      <c r="EC13" s="223"/>
      <c r="ED13" s="223"/>
      <c r="EE13" s="223"/>
      <c r="EF13" s="223"/>
      <c r="EG13" s="223"/>
      <c r="EH13" s="223"/>
      <c r="EI13" s="223"/>
      <c r="EJ13" s="223"/>
      <c r="EK13" s="223"/>
      <c r="EL13" s="223"/>
      <c r="EM13" s="223"/>
      <c r="EN13" s="223"/>
      <c r="EO13" s="223"/>
      <c r="EP13" s="223"/>
      <c r="EQ13" s="223"/>
      <c r="ER13" s="223"/>
      <c r="ES13" s="223"/>
      <c r="ET13" s="223"/>
      <c r="EU13" s="223"/>
      <c r="EV13" s="223"/>
      <c r="EW13" s="223"/>
      <c r="EX13" s="223"/>
      <c r="EY13" s="223"/>
      <c r="EZ13" s="223"/>
      <c r="FA13" s="223"/>
      <c r="FB13" s="223"/>
      <c r="FC13" s="223"/>
      <c r="FD13" s="223"/>
      <c r="FE13" s="223"/>
      <c r="FF13" s="223"/>
      <c r="FG13" s="223"/>
      <c r="FH13" s="223"/>
      <c r="FI13" s="223"/>
      <c r="FJ13" s="223"/>
      <c r="FK13" s="223"/>
      <c r="FL13" s="223"/>
      <c r="FM13" s="223"/>
      <c r="FN13" s="223"/>
      <c r="FO13" s="223"/>
      <c r="FP13" s="223"/>
      <c r="FQ13" s="223"/>
      <c r="FR13" s="223"/>
      <c r="FS13" s="223"/>
      <c r="FT13" s="223"/>
      <c r="FU13" s="223"/>
      <c r="FV13" s="223"/>
      <c r="FW13" s="223"/>
      <c r="FX13" s="223"/>
      <c r="FY13" s="223"/>
      <c r="FZ13" s="223"/>
      <c r="GA13" s="223"/>
      <c r="GB13" s="223"/>
      <c r="GC13" s="223"/>
      <c r="GD13" s="223"/>
      <c r="GE13" s="223"/>
      <c r="GF13" s="223"/>
      <c r="GG13" s="223"/>
      <c r="GH13" s="223"/>
      <c r="GI13" s="223"/>
      <c r="GJ13" s="223"/>
      <c r="GK13" s="223"/>
      <c r="GL13" s="223"/>
      <c r="GM13" s="223"/>
      <c r="GN13" s="223"/>
      <c r="GO13" s="223"/>
      <c r="GP13" s="223"/>
      <c r="GQ13" s="223"/>
      <c r="GR13" s="223"/>
      <c r="GS13" s="223"/>
      <c r="GT13" s="223"/>
      <c r="GU13" s="223"/>
      <c r="GV13" s="223"/>
      <c r="GW13" s="223"/>
      <c r="GX13" s="223"/>
      <c r="GY13" s="223"/>
      <c r="GZ13" s="223"/>
      <c r="HA13" s="223"/>
      <c r="HB13" s="223"/>
      <c r="HC13" s="223"/>
      <c r="HD13" s="223"/>
      <c r="HE13" s="223"/>
      <c r="HF13" s="223"/>
      <c r="HG13" s="223"/>
      <c r="HH13" s="223"/>
      <c r="HI13" s="223"/>
      <c r="HJ13" s="223"/>
      <c r="HK13" s="223"/>
      <c r="HL13" s="223"/>
      <c r="HM13" s="223"/>
      <c r="HN13" s="223"/>
      <c r="HO13" s="223"/>
      <c r="HP13" s="223"/>
      <c r="HQ13" s="223"/>
      <c r="HR13" s="223"/>
      <c r="HS13" s="223"/>
      <c r="HT13" s="223"/>
      <c r="HU13" s="223"/>
      <c r="HV13" s="223"/>
      <c r="HW13" s="223"/>
      <c r="HX13" s="223"/>
      <c r="HY13" s="223"/>
      <c r="HZ13" s="223"/>
      <c r="IA13" s="223"/>
      <c r="IB13" s="223"/>
      <c r="IC13" s="223"/>
      <c r="ID13" s="223"/>
      <c r="IE13" s="223"/>
      <c r="IF13" s="223"/>
      <c r="IG13" s="223"/>
      <c r="IH13" s="223"/>
      <c r="II13" s="223"/>
      <c r="IJ13" s="223"/>
      <c r="IK13" s="223"/>
      <c r="IL13" s="223"/>
      <c r="IM13" s="223"/>
      <c r="IN13" s="223"/>
      <c r="IO13" s="223"/>
      <c r="IP13" s="223"/>
      <c r="IQ13" s="223"/>
      <c r="IR13" s="223"/>
      <c r="IS13" s="223"/>
      <c r="IT13" s="223"/>
      <c r="IU13" s="223"/>
    </row>
    <row r="14" s="239" customFormat="1" ht="21" customHeight="1" spans="1:255">
      <c r="A14" s="148" t="s">
        <v>158</v>
      </c>
      <c r="B14" s="149"/>
      <c r="C14" s="150" t="s">
        <v>159</v>
      </c>
      <c r="D14" s="311">
        <v>14975808.8</v>
      </c>
      <c r="E14" s="311">
        <v>10311960</v>
      </c>
      <c r="F14" s="311">
        <v>6694464</v>
      </c>
      <c r="G14" s="311">
        <v>0</v>
      </c>
      <c r="H14" s="311">
        <v>0</v>
      </c>
      <c r="I14" s="311">
        <v>0</v>
      </c>
      <c r="J14" s="311">
        <v>3617496</v>
      </c>
      <c r="K14" s="313">
        <v>3406745.6</v>
      </c>
      <c r="L14" s="311">
        <v>1649913.6</v>
      </c>
      <c r="M14" s="311">
        <v>824956.8</v>
      </c>
      <c r="N14" s="311">
        <v>773397</v>
      </c>
      <c r="O14" s="311">
        <v>0</v>
      </c>
      <c r="P14" s="311">
        <v>103119.6</v>
      </c>
      <c r="Q14" s="311">
        <v>55358.6</v>
      </c>
      <c r="R14" s="311">
        <v>0</v>
      </c>
      <c r="S14" s="311">
        <v>949004.64</v>
      </c>
      <c r="T14" s="311">
        <v>308098.56</v>
      </c>
      <c r="U14" s="311">
        <v>40320</v>
      </c>
      <c r="V14" s="311">
        <v>0</v>
      </c>
      <c r="W14" s="311">
        <v>100416.96</v>
      </c>
      <c r="X14" s="311">
        <v>167361.6</v>
      </c>
      <c r="Y14" s="311">
        <v>0</v>
      </c>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3"/>
      <c r="BX14" s="223"/>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CU14" s="223"/>
      <c r="CV14" s="223"/>
      <c r="CW14" s="223"/>
      <c r="CX14" s="223"/>
      <c r="CY14" s="223"/>
      <c r="CZ14" s="223"/>
      <c r="DA14" s="223"/>
      <c r="DB14" s="223"/>
      <c r="DC14" s="223"/>
      <c r="DD14" s="223"/>
      <c r="DE14" s="223"/>
      <c r="DF14" s="223"/>
      <c r="DG14" s="223"/>
      <c r="DH14" s="223"/>
      <c r="DI14" s="223"/>
      <c r="DJ14" s="223"/>
      <c r="DK14" s="223"/>
      <c r="DL14" s="223"/>
      <c r="DM14" s="223"/>
      <c r="DN14" s="223"/>
      <c r="DO14" s="223"/>
      <c r="DP14" s="223"/>
      <c r="DQ14" s="223"/>
      <c r="DR14" s="223"/>
      <c r="DS14" s="223"/>
      <c r="DT14" s="223"/>
      <c r="DU14" s="223"/>
      <c r="DV14" s="223"/>
      <c r="DW14" s="223"/>
      <c r="DX14" s="223"/>
      <c r="DY14" s="223"/>
      <c r="DZ14" s="223"/>
      <c r="EA14" s="223"/>
      <c r="EB14" s="223"/>
      <c r="EC14" s="223"/>
      <c r="ED14" s="223"/>
      <c r="EE14" s="223"/>
      <c r="EF14" s="223"/>
      <c r="EG14" s="223"/>
      <c r="EH14" s="223"/>
      <c r="EI14" s="223"/>
      <c r="EJ14" s="223"/>
      <c r="EK14" s="223"/>
      <c r="EL14" s="223"/>
      <c r="EM14" s="223"/>
      <c r="EN14" s="223"/>
      <c r="EO14" s="223"/>
      <c r="EP14" s="223"/>
      <c r="EQ14" s="223"/>
      <c r="ER14" s="223"/>
      <c r="ES14" s="223"/>
      <c r="ET14" s="223"/>
      <c r="EU14" s="223"/>
      <c r="EV14" s="223"/>
      <c r="EW14" s="223"/>
      <c r="EX14" s="223"/>
      <c r="EY14" s="223"/>
      <c r="EZ14" s="223"/>
      <c r="FA14" s="223"/>
      <c r="FB14" s="223"/>
      <c r="FC14" s="223"/>
      <c r="FD14" s="223"/>
      <c r="FE14" s="223"/>
      <c r="FF14" s="223"/>
      <c r="FG14" s="223"/>
      <c r="FH14" s="223"/>
      <c r="FI14" s="223"/>
      <c r="FJ14" s="223"/>
      <c r="FK14" s="223"/>
      <c r="FL14" s="223"/>
      <c r="FM14" s="223"/>
      <c r="FN14" s="223"/>
      <c r="FO14" s="223"/>
      <c r="FP14" s="223"/>
      <c r="FQ14" s="223"/>
      <c r="FR14" s="223"/>
      <c r="FS14" s="223"/>
      <c r="FT14" s="223"/>
      <c r="FU14" s="223"/>
      <c r="FV14" s="223"/>
      <c r="FW14" s="223"/>
      <c r="FX14" s="223"/>
      <c r="FY14" s="223"/>
      <c r="FZ14" s="223"/>
      <c r="GA14" s="223"/>
      <c r="GB14" s="223"/>
      <c r="GC14" s="223"/>
      <c r="GD14" s="223"/>
      <c r="GE14" s="223"/>
      <c r="GF14" s="223"/>
      <c r="GG14" s="223"/>
      <c r="GH14" s="223"/>
      <c r="GI14" s="223"/>
      <c r="GJ14" s="223"/>
      <c r="GK14" s="223"/>
      <c r="GL14" s="223"/>
      <c r="GM14" s="223"/>
      <c r="GN14" s="223"/>
      <c r="GO14" s="223"/>
      <c r="GP14" s="223"/>
      <c r="GQ14" s="223"/>
      <c r="GR14" s="223"/>
      <c r="GS14" s="223"/>
      <c r="GT14" s="223"/>
      <c r="GU14" s="223"/>
      <c r="GV14" s="223"/>
      <c r="GW14" s="223"/>
      <c r="GX14" s="223"/>
      <c r="GY14" s="223"/>
      <c r="GZ14" s="223"/>
      <c r="HA14" s="223"/>
      <c r="HB14" s="223"/>
      <c r="HC14" s="223"/>
      <c r="HD14" s="223"/>
      <c r="HE14" s="223"/>
      <c r="HF14" s="223"/>
      <c r="HG14" s="223"/>
      <c r="HH14" s="223"/>
      <c r="HI14" s="223"/>
      <c r="HJ14" s="223"/>
      <c r="HK14" s="223"/>
      <c r="HL14" s="223"/>
      <c r="HM14" s="223"/>
      <c r="HN14" s="223"/>
      <c r="HO14" s="223"/>
      <c r="HP14" s="223"/>
      <c r="HQ14" s="223"/>
      <c r="HR14" s="223"/>
      <c r="HS14" s="223"/>
      <c r="HT14" s="223"/>
      <c r="HU14" s="223"/>
      <c r="HV14" s="223"/>
      <c r="HW14" s="223"/>
      <c r="HX14" s="223"/>
      <c r="HY14" s="223"/>
      <c r="HZ14" s="223"/>
      <c r="IA14" s="223"/>
      <c r="IB14" s="223"/>
      <c r="IC14" s="223"/>
      <c r="ID14" s="223"/>
      <c r="IE14" s="223"/>
      <c r="IF14" s="223"/>
      <c r="IG14" s="223"/>
      <c r="IH14" s="223"/>
      <c r="II14" s="223"/>
      <c r="IJ14" s="223"/>
      <c r="IK14" s="223"/>
      <c r="IL14" s="223"/>
      <c r="IM14" s="223"/>
      <c r="IN14" s="223"/>
      <c r="IO14" s="223"/>
      <c r="IP14" s="223"/>
      <c r="IQ14" s="223"/>
      <c r="IR14" s="223"/>
      <c r="IS14" s="223"/>
      <c r="IT14" s="223"/>
      <c r="IU14" s="223"/>
    </row>
    <row r="15" s="239" customFormat="1" ht="21" customHeight="1" spans="1:255">
      <c r="A15" s="148" t="s">
        <v>160</v>
      </c>
      <c r="B15" s="149"/>
      <c r="C15" s="150" t="s">
        <v>161</v>
      </c>
      <c r="D15" s="311">
        <v>97054558.32</v>
      </c>
      <c r="E15" s="311">
        <v>65178684</v>
      </c>
      <c r="F15" s="311">
        <v>44352960</v>
      </c>
      <c r="G15" s="311">
        <v>0</v>
      </c>
      <c r="H15" s="311">
        <v>21600</v>
      </c>
      <c r="I15" s="311">
        <v>0</v>
      </c>
      <c r="J15" s="311">
        <v>20804124</v>
      </c>
      <c r="K15" s="313">
        <v>22163931.16</v>
      </c>
      <c r="L15" s="311">
        <v>10425133.44</v>
      </c>
      <c r="M15" s="311">
        <v>5212566.72</v>
      </c>
      <c r="N15" s="311">
        <v>4886781.3</v>
      </c>
      <c r="O15" s="311">
        <v>0</v>
      </c>
      <c r="P15" s="311">
        <v>651570.84</v>
      </c>
      <c r="Q15" s="311">
        <v>456098.86</v>
      </c>
      <c r="R15" s="311">
        <v>531780</v>
      </c>
      <c r="S15" s="311">
        <v>7818304.76</v>
      </c>
      <c r="T15" s="311">
        <v>1893638.4</v>
      </c>
      <c r="U15" s="311">
        <v>119520</v>
      </c>
      <c r="V15" s="311">
        <v>0</v>
      </c>
      <c r="W15" s="311">
        <v>665294.4</v>
      </c>
      <c r="X15" s="311">
        <v>1108824</v>
      </c>
      <c r="Y15" s="311">
        <v>0</v>
      </c>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23"/>
      <c r="BV15" s="223"/>
      <c r="BW15" s="223"/>
      <c r="BX15" s="223"/>
      <c r="BY15" s="223"/>
      <c r="BZ15" s="223"/>
      <c r="CA15" s="223"/>
      <c r="CB15" s="223"/>
      <c r="CC15" s="223"/>
      <c r="CD15" s="223"/>
      <c r="CE15" s="223"/>
      <c r="CF15" s="223"/>
      <c r="CG15" s="223"/>
      <c r="CH15" s="223"/>
      <c r="CI15" s="223"/>
      <c r="CJ15" s="223"/>
      <c r="CK15" s="223"/>
      <c r="CL15" s="223"/>
      <c r="CM15" s="223"/>
      <c r="CN15" s="223"/>
      <c r="CO15" s="223"/>
      <c r="CP15" s="223"/>
      <c r="CQ15" s="223"/>
      <c r="CR15" s="223"/>
      <c r="CS15" s="223"/>
      <c r="CT15" s="223"/>
      <c r="CU15" s="223"/>
      <c r="CV15" s="223"/>
      <c r="CW15" s="223"/>
      <c r="CX15" s="223"/>
      <c r="CY15" s="223"/>
      <c r="CZ15" s="223"/>
      <c r="DA15" s="223"/>
      <c r="DB15" s="223"/>
      <c r="DC15" s="223"/>
      <c r="DD15" s="223"/>
      <c r="DE15" s="223"/>
      <c r="DF15" s="223"/>
      <c r="DG15" s="223"/>
      <c r="DH15" s="223"/>
      <c r="DI15" s="223"/>
      <c r="DJ15" s="223"/>
      <c r="DK15" s="223"/>
      <c r="DL15" s="223"/>
      <c r="DM15" s="223"/>
      <c r="DN15" s="223"/>
      <c r="DO15" s="223"/>
      <c r="DP15" s="223"/>
      <c r="DQ15" s="223"/>
      <c r="DR15" s="223"/>
      <c r="DS15" s="223"/>
      <c r="DT15" s="223"/>
      <c r="DU15" s="223"/>
      <c r="DV15" s="223"/>
      <c r="DW15" s="223"/>
      <c r="DX15" s="223"/>
      <c r="DY15" s="223"/>
      <c r="DZ15" s="223"/>
      <c r="EA15" s="223"/>
      <c r="EB15" s="223"/>
      <c r="EC15" s="223"/>
      <c r="ED15" s="223"/>
      <c r="EE15" s="223"/>
      <c r="EF15" s="223"/>
      <c r="EG15" s="223"/>
      <c r="EH15" s="223"/>
      <c r="EI15" s="223"/>
      <c r="EJ15" s="223"/>
      <c r="EK15" s="223"/>
      <c r="EL15" s="223"/>
      <c r="EM15" s="223"/>
      <c r="EN15" s="223"/>
      <c r="EO15" s="223"/>
      <c r="EP15" s="223"/>
      <c r="EQ15" s="223"/>
      <c r="ER15" s="223"/>
      <c r="ES15" s="223"/>
      <c r="ET15" s="223"/>
      <c r="EU15" s="223"/>
      <c r="EV15" s="223"/>
      <c r="EW15" s="223"/>
      <c r="EX15" s="223"/>
      <c r="EY15" s="223"/>
      <c r="EZ15" s="223"/>
      <c r="FA15" s="223"/>
      <c r="FB15" s="223"/>
      <c r="FC15" s="223"/>
      <c r="FD15" s="223"/>
      <c r="FE15" s="223"/>
      <c r="FF15" s="223"/>
      <c r="FG15" s="223"/>
      <c r="FH15" s="223"/>
      <c r="FI15" s="223"/>
      <c r="FJ15" s="223"/>
      <c r="FK15" s="223"/>
      <c r="FL15" s="223"/>
      <c r="FM15" s="223"/>
      <c r="FN15" s="223"/>
      <c r="FO15" s="223"/>
      <c r="FP15" s="223"/>
      <c r="FQ15" s="223"/>
      <c r="FR15" s="223"/>
      <c r="FS15" s="223"/>
      <c r="FT15" s="223"/>
      <c r="FU15" s="223"/>
      <c r="FV15" s="223"/>
      <c r="FW15" s="223"/>
      <c r="FX15" s="223"/>
      <c r="FY15" s="223"/>
      <c r="FZ15" s="223"/>
      <c r="GA15" s="223"/>
      <c r="GB15" s="223"/>
      <c r="GC15" s="223"/>
      <c r="GD15" s="223"/>
      <c r="GE15" s="223"/>
      <c r="GF15" s="223"/>
      <c r="GG15" s="223"/>
      <c r="GH15" s="223"/>
      <c r="GI15" s="223"/>
      <c r="GJ15" s="223"/>
      <c r="GK15" s="223"/>
      <c r="GL15" s="223"/>
      <c r="GM15" s="223"/>
      <c r="GN15" s="223"/>
      <c r="GO15" s="223"/>
      <c r="GP15" s="223"/>
      <c r="GQ15" s="223"/>
      <c r="GR15" s="223"/>
      <c r="GS15" s="223"/>
      <c r="GT15" s="223"/>
      <c r="GU15" s="223"/>
      <c r="GV15" s="223"/>
      <c r="GW15" s="223"/>
      <c r="GX15" s="223"/>
      <c r="GY15" s="223"/>
      <c r="GZ15" s="223"/>
      <c r="HA15" s="223"/>
      <c r="HB15" s="223"/>
      <c r="HC15" s="223"/>
      <c r="HD15" s="223"/>
      <c r="HE15" s="223"/>
      <c r="HF15" s="223"/>
      <c r="HG15" s="223"/>
      <c r="HH15" s="223"/>
      <c r="HI15" s="223"/>
      <c r="HJ15" s="223"/>
      <c r="HK15" s="223"/>
      <c r="HL15" s="223"/>
      <c r="HM15" s="223"/>
      <c r="HN15" s="223"/>
      <c r="HO15" s="223"/>
      <c r="HP15" s="223"/>
      <c r="HQ15" s="223"/>
      <c r="HR15" s="223"/>
      <c r="HS15" s="223"/>
      <c r="HT15" s="223"/>
      <c r="HU15" s="223"/>
      <c r="HV15" s="223"/>
      <c r="HW15" s="223"/>
      <c r="HX15" s="223"/>
      <c r="HY15" s="223"/>
      <c r="HZ15" s="223"/>
      <c r="IA15" s="223"/>
      <c r="IB15" s="223"/>
      <c r="IC15" s="223"/>
      <c r="ID15" s="223"/>
      <c r="IE15" s="223"/>
      <c r="IF15" s="223"/>
      <c r="IG15" s="223"/>
      <c r="IH15" s="223"/>
      <c r="II15" s="223"/>
      <c r="IJ15" s="223"/>
      <c r="IK15" s="223"/>
      <c r="IL15" s="223"/>
      <c r="IM15" s="223"/>
      <c r="IN15" s="223"/>
      <c r="IO15" s="223"/>
      <c r="IP15" s="223"/>
      <c r="IQ15" s="223"/>
      <c r="IR15" s="223"/>
      <c r="IS15" s="223"/>
      <c r="IT15" s="223"/>
      <c r="IU15" s="223"/>
    </row>
    <row r="16" s="239" customFormat="1" ht="21" customHeight="1" spans="1:255">
      <c r="A16" s="148" t="s">
        <v>162</v>
      </c>
      <c r="B16" s="149"/>
      <c r="C16" s="150" t="s">
        <v>163</v>
      </c>
      <c r="D16" s="311">
        <v>310200975.3</v>
      </c>
      <c r="E16" s="311">
        <v>226293804</v>
      </c>
      <c r="F16" s="311">
        <v>150607368</v>
      </c>
      <c r="G16" s="311">
        <v>0</v>
      </c>
      <c r="H16" s="311">
        <v>3600</v>
      </c>
      <c r="I16" s="311">
        <v>0</v>
      </c>
      <c r="J16" s="311">
        <v>75682836</v>
      </c>
      <c r="K16" s="313">
        <v>75007907.3</v>
      </c>
      <c r="L16" s="311">
        <v>36206432.64</v>
      </c>
      <c r="M16" s="311">
        <v>18103216.32</v>
      </c>
      <c r="N16" s="311">
        <v>16971765.3</v>
      </c>
      <c r="O16" s="311">
        <v>0</v>
      </c>
      <c r="P16" s="311">
        <v>2262902.04</v>
      </c>
      <c r="Q16" s="311">
        <v>1463591</v>
      </c>
      <c r="R16" s="311">
        <v>0</v>
      </c>
      <c r="S16" s="311">
        <v>2064689.28</v>
      </c>
      <c r="T16" s="311">
        <v>6834574.72</v>
      </c>
      <c r="U16" s="311">
        <v>710280</v>
      </c>
      <c r="V16" s="311">
        <v>0</v>
      </c>
      <c r="W16" s="311">
        <v>2259110.52</v>
      </c>
      <c r="X16" s="311">
        <v>3765184.2</v>
      </c>
      <c r="Y16" s="311">
        <v>100000</v>
      </c>
      <c r="Z16" s="223"/>
      <c r="AA16" s="223"/>
      <c r="AB16" s="223"/>
      <c r="AC16" s="223"/>
      <c r="AD16" s="223"/>
      <c r="AE16" s="223"/>
      <c r="AF16" s="223"/>
      <c r="AG16" s="223"/>
      <c r="AH16" s="223"/>
      <c r="AI16" s="223"/>
      <c r="AJ16" s="223"/>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c r="BH16" s="223"/>
      <c r="BI16" s="223"/>
      <c r="BJ16" s="223"/>
      <c r="BK16" s="223"/>
      <c r="BL16" s="223"/>
      <c r="BM16" s="223"/>
      <c r="BN16" s="223"/>
      <c r="BO16" s="223"/>
      <c r="BP16" s="223"/>
      <c r="BQ16" s="223"/>
      <c r="BR16" s="223"/>
      <c r="BS16" s="223"/>
      <c r="BT16" s="223"/>
      <c r="BU16" s="223"/>
      <c r="BV16" s="223"/>
      <c r="BW16" s="223"/>
      <c r="BX16" s="223"/>
      <c r="BY16" s="223"/>
      <c r="BZ16" s="223"/>
      <c r="CA16" s="223"/>
      <c r="CB16" s="223"/>
      <c r="CC16" s="223"/>
      <c r="CD16" s="223"/>
      <c r="CE16" s="223"/>
      <c r="CF16" s="223"/>
      <c r="CG16" s="223"/>
      <c r="CH16" s="223"/>
      <c r="CI16" s="223"/>
      <c r="CJ16" s="223"/>
      <c r="CK16" s="223"/>
      <c r="CL16" s="223"/>
      <c r="CM16" s="223"/>
      <c r="CN16" s="223"/>
      <c r="CO16" s="223"/>
      <c r="CP16" s="223"/>
      <c r="CQ16" s="223"/>
      <c r="CR16" s="223"/>
      <c r="CS16" s="223"/>
      <c r="CT16" s="223"/>
      <c r="CU16" s="223"/>
      <c r="CV16" s="223"/>
      <c r="CW16" s="223"/>
      <c r="CX16" s="223"/>
      <c r="CY16" s="223"/>
      <c r="CZ16" s="223"/>
      <c r="DA16" s="223"/>
      <c r="DB16" s="223"/>
      <c r="DC16" s="223"/>
      <c r="DD16" s="223"/>
      <c r="DE16" s="223"/>
      <c r="DF16" s="223"/>
      <c r="DG16" s="223"/>
      <c r="DH16" s="223"/>
      <c r="DI16" s="223"/>
      <c r="DJ16" s="223"/>
      <c r="DK16" s="223"/>
      <c r="DL16" s="223"/>
      <c r="DM16" s="223"/>
      <c r="DN16" s="223"/>
      <c r="DO16" s="223"/>
      <c r="DP16" s="223"/>
      <c r="DQ16" s="223"/>
      <c r="DR16" s="223"/>
      <c r="DS16" s="223"/>
      <c r="DT16" s="223"/>
      <c r="DU16" s="223"/>
      <c r="DV16" s="223"/>
      <c r="DW16" s="223"/>
      <c r="DX16" s="223"/>
      <c r="DY16" s="223"/>
      <c r="DZ16" s="223"/>
      <c r="EA16" s="223"/>
      <c r="EB16" s="223"/>
      <c r="EC16" s="223"/>
      <c r="ED16" s="223"/>
      <c r="EE16" s="223"/>
      <c r="EF16" s="223"/>
      <c r="EG16" s="223"/>
      <c r="EH16" s="223"/>
      <c r="EI16" s="223"/>
      <c r="EJ16" s="223"/>
      <c r="EK16" s="223"/>
      <c r="EL16" s="223"/>
      <c r="EM16" s="223"/>
      <c r="EN16" s="223"/>
      <c r="EO16" s="223"/>
      <c r="EP16" s="223"/>
      <c r="EQ16" s="223"/>
      <c r="ER16" s="223"/>
      <c r="ES16" s="223"/>
      <c r="ET16" s="223"/>
      <c r="EU16" s="223"/>
      <c r="EV16" s="223"/>
      <c r="EW16" s="223"/>
      <c r="EX16" s="223"/>
      <c r="EY16" s="223"/>
      <c r="EZ16" s="223"/>
      <c r="FA16" s="223"/>
      <c r="FB16" s="223"/>
      <c r="FC16" s="223"/>
      <c r="FD16" s="223"/>
      <c r="FE16" s="223"/>
      <c r="FF16" s="223"/>
      <c r="FG16" s="223"/>
      <c r="FH16" s="223"/>
      <c r="FI16" s="223"/>
      <c r="FJ16" s="223"/>
      <c r="FK16" s="223"/>
      <c r="FL16" s="223"/>
      <c r="FM16" s="223"/>
      <c r="FN16" s="223"/>
      <c r="FO16" s="223"/>
      <c r="FP16" s="223"/>
      <c r="FQ16" s="223"/>
      <c r="FR16" s="223"/>
      <c r="FS16" s="223"/>
      <c r="FT16" s="223"/>
      <c r="FU16" s="223"/>
      <c r="FV16" s="223"/>
      <c r="FW16" s="223"/>
      <c r="FX16" s="223"/>
      <c r="FY16" s="223"/>
      <c r="FZ16" s="223"/>
      <c r="GA16" s="223"/>
      <c r="GB16" s="223"/>
      <c r="GC16" s="223"/>
      <c r="GD16" s="223"/>
      <c r="GE16" s="223"/>
      <c r="GF16" s="223"/>
      <c r="GG16" s="223"/>
      <c r="GH16" s="223"/>
      <c r="GI16" s="223"/>
      <c r="GJ16" s="223"/>
      <c r="GK16" s="223"/>
      <c r="GL16" s="223"/>
      <c r="GM16" s="223"/>
      <c r="GN16" s="223"/>
      <c r="GO16" s="223"/>
      <c r="GP16" s="223"/>
      <c r="GQ16" s="223"/>
      <c r="GR16" s="223"/>
      <c r="GS16" s="223"/>
      <c r="GT16" s="223"/>
      <c r="GU16" s="223"/>
      <c r="GV16" s="223"/>
      <c r="GW16" s="223"/>
      <c r="GX16" s="223"/>
      <c r="GY16" s="223"/>
      <c r="GZ16" s="223"/>
      <c r="HA16" s="223"/>
      <c r="HB16" s="223"/>
      <c r="HC16" s="223"/>
      <c r="HD16" s="223"/>
      <c r="HE16" s="223"/>
      <c r="HF16" s="223"/>
      <c r="HG16" s="223"/>
      <c r="HH16" s="223"/>
      <c r="HI16" s="223"/>
      <c r="HJ16" s="223"/>
      <c r="HK16" s="223"/>
      <c r="HL16" s="223"/>
      <c r="HM16" s="223"/>
      <c r="HN16" s="223"/>
      <c r="HO16" s="223"/>
      <c r="HP16" s="223"/>
      <c r="HQ16" s="223"/>
      <c r="HR16" s="223"/>
      <c r="HS16" s="223"/>
      <c r="HT16" s="223"/>
      <c r="HU16" s="223"/>
      <c r="HV16" s="223"/>
      <c r="HW16" s="223"/>
      <c r="HX16" s="223"/>
      <c r="HY16" s="223"/>
      <c r="HZ16" s="223"/>
      <c r="IA16" s="223"/>
      <c r="IB16" s="223"/>
      <c r="IC16" s="223"/>
      <c r="ID16" s="223"/>
      <c r="IE16" s="223"/>
      <c r="IF16" s="223"/>
      <c r="IG16" s="223"/>
      <c r="IH16" s="223"/>
      <c r="II16" s="223"/>
      <c r="IJ16" s="223"/>
      <c r="IK16" s="223"/>
      <c r="IL16" s="223"/>
      <c r="IM16" s="223"/>
      <c r="IN16" s="223"/>
      <c r="IO16" s="223"/>
      <c r="IP16" s="223"/>
      <c r="IQ16" s="223"/>
      <c r="IR16" s="223"/>
      <c r="IS16" s="223"/>
      <c r="IT16" s="223"/>
      <c r="IU16" s="223"/>
    </row>
    <row r="17" ht="21" customHeight="1" spans="1:25">
      <c r="A17" s="148" t="s">
        <v>164</v>
      </c>
      <c r="B17" s="149"/>
      <c r="C17" s="150" t="s">
        <v>165</v>
      </c>
      <c r="D17" s="162">
        <v>35280911.16</v>
      </c>
      <c r="E17" s="162">
        <v>23702712</v>
      </c>
      <c r="F17" s="162">
        <v>16084344</v>
      </c>
      <c r="G17" s="162">
        <v>0</v>
      </c>
      <c r="H17" s="162">
        <v>3600</v>
      </c>
      <c r="I17" s="162">
        <v>0</v>
      </c>
      <c r="J17" s="162">
        <v>7614768</v>
      </c>
      <c r="K17" s="162">
        <v>8039452.4</v>
      </c>
      <c r="L17" s="162">
        <v>3791857.92</v>
      </c>
      <c r="M17" s="162">
        <v>1895928.96</v>
      </c>
      <c r="N17" s="162">
        <v>1777433.4</v>
      </c>
      <c r="O17" s="162">
        <v>0</v>
      </c>
      <c r="P17" s="162">
        <v>236991.12</v>
      </c>
      <c r="Q17" s="162">
        <v>165894</v>
      </c>
      <c r="R17" s="162">
        <v>171347</v>
      </c>
      <c r="S17" s="162">
        <v>2843893</v>
      </c>
      <c r="T17" s="162">
        <v>694853.76</v>
      </c>
      <c r="U17" s="162">
        <v>51480</v>
      </c>
      <c r="V17" s="314">
        <v>0</v>
      </c>
      <c r="W17" s="314">
        <v>241265.16</v>
      </c>
      <c r="X17" s="314">
        <v>402108.6</v>
      </c>
      <c r="Y17" s="314">
        <v>0</v>
      </c>
    </row>
    <row r="18" ht="21" customHeight="1" spans="1:25">
      <c r="A18" s="148" t="s">
        <v>166</v>
      </c>
      <c r="B18" s="149"/>
      <c r="C18" s="150" t="s">
        <v>167</v>
      </c>
      <c r="D18" s="162">
        <v>35280911.16</v>
      </c>
      <c r="E18" s="162">
        <v>23702712</v>
      </c>
      <c r="F18" s="162">
        <v>16084344</v>
      </c>
      <c r="G18" s="162">
        <v>0</v>
      </c>
      <c r="H18" s="162">
        <v>3600</v>
      </c>
      <c r="I18" s="162">
        <v>0</v>
      </c>
      <c r="J18" s="162">
        <v>7614768</v>
      </c>
      <c r="K18" s="162">
        <v>8039452.4</v>
      </c>
      <c r="L18" s="162">
        <v>3791857.92</v>
      </c>
      <c r="M18" s="162">
        <v>1895928.96</v>
      </c>
      <c r="N18" s="162">
        <v>1777433.4</v>
      </c>
      <c r="O18" s="162">
        <v>0</v>
      </c>
      <c r="P18" s="162">
        <v>236991.12</v>
      </c>
      <c r="Q18" s="162">
        <v>165894</v>
      </c>
      <c r="R18" s="162">
        <v>171347</v>
      </c>
      <c r="S18" s="162">
        <v>2843893</v>
      </c>
      <c r="T18" s="162">
        <v>694853.76</v>
      </c>
      <c r="U18" s="162">
        <v>51480</v>
      </c>
      <c r="V18" s="314">
        <v>0</v>
      </c>
      <c r="W18" s="314">
        <v>241265.16</v>
      </c>
      <c r="X18" s="314">
        <v>402108.6</v>
      </c>
      <c r="Y18" s="314">
        <v>0</v>
      </c>
    </row>
    <row r="19" ht="21" customHeight="1" spans="1:25">
      <c r="A19" s="148" t="s">
        <v>168</v>
      </c>
      <c r="B19" s="149"/>
      <c r="C19" s="150" t="s">
        <v>169</v>
      </c>
      <c r="D19" s="162">
        <v>5941121.71</v>
      </c>
      <c r="E19" s="162">
        <v>3987036</v>
      </c>
      <c r="F19" s="162">
        <v>2774736</v>
      </c>
      <c r="G19" s="162">
        <v>0</v>
      </c>
      <c r="H19" s="162">
        <v>0</v>
      </c>
      <c r="I19" s="162">
        <v>0</v>
      </c>
      <c r="J19" s="162">
        <v>1212300</v>
      </c>
      <c r="K19" s="162">
        <v>1358171.95</v>
      </c>
      <c r="L19" s="162">
        <v>637925.76</v>
      </c>
      <c r="M19" s="162">
        <v>318962.88</v>
      </c>
      <c r="N19" s="162">
        <v>299027.7</v>
      </c>
      <c r="O19" s="162">
        <v>0</v>
      </c>
      <c r="P19" s="162">
        <v>39870.36</v>
      </c>
      <c r="Q19" s="162">
        <v>27909.25</v>
      </c>
      <c r="R19" s="162">
        <v>34476</v>
      </c>
      <c r="S19" s="162">
        <v>478444.32</v>
      </c>
      <c r="T19" s="162">
        <v>117469.44</v>
      </c>
      <c r="U19" s="162">
        <v>6480</v>
      </c>
      <c r="V19" s="314">
        <v>0</v>
      </c>
      <c r="W19" s="314">
        <v>41621.04</v>
      </c>
      <c r="X19" s="314">
        <v>69368.4</v>
      </c>
      <c r="Y19" s="314">
        <v>0</v>
      </c>
    </row>
    <row r="20" ht="21" customHeight="1" spans="1:25">
      <c r="A20" s="148" t="s">
        <v>170</v>
      </c>
      <c r="B20" s="149"/>
      <c r="C20" s="150" t="s">
        <v>171</v>
      </c>
      <c r="D20" s="162">
        <v>5941121.71</v>
      </c>
      <c r="E20" s="162">
        <v>3987036</v>
      </c>
      <c r="F20" s="162">
        <v>2774736</v>
      </c>
      <c r="G20" s="162">
        <v>0</v>
      </c>
      <c r="H20" s="162">
        <v>0</v>
      </c>
      <c r="I20" s="162">
        <v>0</v>
      </c>
      <c r="J20" s="162">
        <v>1212300</v>
      </c>
      <c r="K20" s="162">
        <v>1358171.95</v>
      </c>
      <c r="L20" s="162">
        <v>637925.76</v>
      </c>
      <c r="M20" s="162">
        <v>318962.88</v>
      </c>
      <c r="N20" s="162">
        <v>299027.7</v>
      </c>
      <c r="O20" s="162">
        <v>0</v>
      </c>
      <c r="P20" s="162">
        <v>39870.36</v>
      </c>
      <c r="Q20" s="162">
        <v>27909.25</v>
      </c>
      <c r="R20" s="162">
        <v>34476</v>
      </c>
      <c r="S20" s="162">
        <v>478444.32</v>
      </c>
      <c r="T20" s="162">
        <v>117469.44</v>
      </c>
      <c r="U20" s="162">
        <v>6480</v>
      </c>
      <c r="V20" s="314">
        <v>0</v>
      </c>
      <c r="W20" s="314">
        <v>41621.04</v>
      </c>
      <c r="X20" s="314">
        <v>69368.4</v>
      </c>
      <c r="Y20" s="314">
        <v>0</v>
      </c>
    </row>
    <row r="21" ht="21" customHeight="1" spans="1:25">
      <c r="A21" s="148" t="s">
        <v>172</v>
      </c>
      <c r="B21" s="149"/>
      <c r="C21" s="150" t="s">
        <v>173</v>
      </c>
      <c r="D21" s="162">
        <v>1136387.61</v>
      </c>
      <c r="E21" s="162">
        <v>775526</v>
      </c>
      <c r="F21" s="162">
        <v>511224</v>
      </c>
      <c r="G21" s="162">
        <v>0</v>
      </c>
      <c r="H21" s="162">
        <v>0</v>
      </c>
      <c r="I21" s="162">
        <v>42602</v>
      </c>
      <c r="J21" s="162">
        <v>221700</v>
      </c>
      <c r="K21" s="162">
        <v>252101.77</v>
      </c>
      <c r="L21" s="162">
        <v>117267.84</v>
      </c>
      <c r="M21" s="162">
        <v>58633.92</v>
      </c>
      <c r="N21" s="162">
        <v>54969.3</v>
      </c>
      <c r="O21" s="162">
        <v>0</v>
      </c>
      <c r="P21" s="162">
        <v>7329.24</v>
      </c>
      <c r="Q21" s="162">
        <v>5130.47</v>
      </c>
      <c r="R21" s="162">
        <v>8771</v>
      </c>
      <c r="S21" s="162">
        <v>87950.88</v>
      </c>
      <c r="T21" s="162">
        <v>20808.96</v>
      </c>
      <c r="U21" s="162">
        <v>360</v>
      </c>
      <c r="V21" s="314">
        <v>0</v>
      </c>
      <c r="W21" s="314">
        <v>7668.36</v>
      </c>
      <c r="X21" s="314">
        <v>12780.6</v>
      </c>
      <c r="Y21" s="314">
        <v>0</v>
      </c>
    </row>
    <row r="22" ht="21" customHeight="1" spans="1:25">
      <c r="A22" s="148" t="s">
        <v>174</v>
      </c>
      <c r="B22" s="149"/>
      <c r="C22" s="150" t="s">
        <v>175</v>
      </c>
      <c r="D22" s="162">
        <v>1136387.61</v>
      </c>
      <c r="E22" s="162">
        <v>775526</v>
      </c>
      <c r="F22" s="162">
        <v>511224</v>
      </c>
      <c r="G22" s="162">
        <v>0</v>
      </c>
      <c r="H22" s="162">
        <v>0</v>
      </c>
      <c r="I22" s="162">
        <v>42602</v>
      </c>
      <c r="J22" s="162">
        <v>221700</v>
      </c>
      <c r="K22" s="162">
        <v>252101.77</v>
      </c>
      <c r="L22" s="162">
        <v>117267.84</v>
      </c>
      <c r="M22" s="162">
        <v>58633.92</v>
      </c>
      <c r="N22" s="162">
        <v>54969.3</v>
      </c>
      <c r="O22" s="162">
        <v>0</v>
      </c>
      <c r="P22" s="162">
        <v>7329.24</v>
      </c>
      <c r="Q22" s="162">
        <v>5130.47</v>
      </c>
      <c r="R22" s="162">
        <v>8771</v>
      </c>
      <c r="S22" s="162">
        <v>87950.88</v>
      </c>
      <c r="T22" s="162">
        <v>20808.96</v>
      </c>
      <c r="U22" s="162">
        <v>360</v>
      </c>
      <c r="V22" s="314">
        <v>0</v>
      </c>
      <c r="W22" s="314">
        <v>7668.36</v>
      </c>
      <c r="X22" s="314">
        <v>12780.6</v>
      </c>
      <c r="Y22" s="314">
        <v>0</v>
      </c>
    </row>
    <row r="23" ht="21" customHeight="1" spans="1:25">
      <c r="A23" s="148" t="s">
        <v>176</v>
      </c>
      <c r="B23" s="153"/>
      <c r="C23" s="150" t="s">
        <v>177</v>
      </c>
      <c r="D23" s="162">
        <v>982510.18</v>
      </c>
      <c r="E23" s="162">
        <v>0</v>
      </c>
      <c r="F23" s="162">
        <v>0</v>
      </c>
      <c r="G23" s="162">
        <v>0</v>
      </c>
      <c r="H23" s="162">
        <v>0</v>
      </c>
      <c r="I23" s="162">
        <v>0</v>
      </c>
      <c r="J23" s="162">
        <v>0</v>
      </c>
      <c r="K23" s="162">
        <v>982510.18</v>
      </c>
      <c r="L23" s="162">
        <v>473498.88</v>
      </c>
      <c r="M23" s="162">
        <v>236749.44</v>
      </c>
      <c r="N23" s="162">
        <v>221952.6</v>
      </c>
      <c r="O23" s="162">
        <v>0</v>
      </c>
      <c r="P23" s="162">
        <v>29593.68</v>
      </c>
      <c r="Q23" s="162">
        <v>20715.58</v>
      </c>
      <c r="R23" s="162">
        <v>0</v>
      </c>
      <c r="S23" s="162">
        <v>0</v>
      </c>
      <c r="T23" s="162">
        <v>0</v>
      </c>
      <c r="U23" s="162">
        <v>0</v>
      </c>
      <c r="V23" s="314">
        <v>0</v>
      </c>
      <c r="W23" s="314">
        <v>0</v>
      </c>
      <c r="X23" s="314">
        <v>0</v>
      </c>
      <c r="Y23" s="314">
        <v>0</v>
      </c>
    </row>
    <row r="24" ht="21" customHeight="1" spans="1:25">
      <c r="A24" s="148" t="s">
        <v>178</v>
      </c>
      <c r="B24" s="153"/>
      <c r="C24" s="150" t="s">
        <v>179</v>
      </c>
      <c r="D24" s="162">
        <v>982510.18</v>
      </c>
      <c r="E24" s="162">
        <v>0</v>
      </c>
      <c r="F24" s="162">
        <v>0</v>
      </c>
      <c r="G24" s="162">
        <v>0</v>
      </c>
      <c r="H24" s="162">
        <v>0</v>
      </c>
      <c r="I24" s="162">
        <v>0</v>
      </c>
      <c r="J24" s="162">
        <v>0</v>
      </c>
      <c r="K24" s="162">
        <v>982510.18</v>
      </c>
      <c r="L24" s="162">
        <v>473498.88</v>
      </c>
      <c r="M24" s="162">
        <v>236749.44</v>
      </c>
      <c r="N24" s="162">
        <v>221952.6</v>
      </c>
      <c r="O24" s="162">
        <v>0</v>
      </c>
      <c r="P24" s="162">
        <v>29593.68</v>
      </c>
      <c r="Q24" s="162">
        <v>20715.58</v>
      </c>
      <c r="R24" s="162">
        <v>0</v>
      </c>
      <c r="S24" s="162">
        <v>0</v>
      </c>
      <c r="T24" s="162">
        <v>0</v>
      </c>
      <c r="U24" s="162">
        <v>0</v>
      </c>
      <c r="V24" s="314">
        <v>0</v>
      </c>
      <c r="W24" s="314">
        <v>0</v>
      </c>
      <c r="X24" s="314">
        <v>0</v>
      </c>
      <c r="Y24" s="314">
        <v>0</v>
      </c>
    </row>
    <row r="25" ht="21" customHeight="1" spans="1:25">
      <c r="A25" s="148" t="s">
        <v>180</v>
      </c>
      <c r="B25" s="153"/>
      <c r="C25" s="150" t="s">
        <v>181</v>
      </c>
      <c r="D25" s="162">
        <v>982510.18</v>
      </c>
      <c r="E25" s="162">
        <v>0</v>
      </c>
      <c r="F25" s="162">
        <v>0</v>
      </c>
      <c r="G25" s="162">
        <v>0</v>
      </c>
      <c r="H25" s="162">
        <v>0</v>
      </c>
      <c r="I25" s="162">
        <v>0</v>
      </c>
      <c r="J25" s="162">
        <v>0</v>
      </c>
      <c r="K25" s="162">
        <v>982510.18</v>
      </c>
      <c r="L25" s="162">
        <v>473498.88</v>
      </c>
      <c r="M25" s="162">
        <v>236749.44</v>
      </c>
      <c r="N25" s="162">
        <v>221952.6</v>
      </c>
      <c r="O25" s="162">
        <v>0</v>
      </c>
      <c r="P25" s="162">
        <v>29593.68</v>
      </c>
      <c r="Q25" s="162">
        <v>20715.58</v>
      </c>
      <c r="R25" s="162">
        <v>0</v>
      </c>
      <c r="S25" s="162">
        <v>0</v>
      </c>
      <c r="T25" s="162">
        <v>0</v>
      </c>
      <c r="U25" s="162">
        <v>0</v>
      </c>
      <c r="V25" s="314">
        <v>0</v>
      </c>
      <c r="W25" s="314">
        <v>0</v>
      </c>
      <c r="X25" s="314">
        <v>0</v>
      </c>
      <c r="Y25" s="314">
        <v>0</v>
      </c>
    </row>
    <row r="26" ht="21" customHeight="1" spans="1:25">
      <c r="A26" s="148" t="s">
        <v>182</v>
      </c>
      <c r="B26" s="153"/>
      <c r="C26" s="150" t="s">
        <v>183</v>
      </c>
      <c r="D26" s="162">
        <f>D27+D29</f>
        <v>3314492.16</v>
      </c>
      <c r="E26" s="162">
        <f t="shared" ref="E26:Y26" si="4">E27+E29</f>
        <v>2959368</v>
      </c>
      <c r="F26" s="162">
        <f t="shared" si="4"/>
        <v>1802340</v>
      </c>
      <c r="G26" s="162">
        <f t="shared" si="4"/>
        <v>0</v>
      </c>
      <c r="H26" s="162">
        <f t="shared" si="4"/>
        <v>0</v>
      </c>
      <c r="I26" s="162">
        <f t="shared" si="4"/>
        <v>0</v>
      </c>
      <c r="J26" s="162">
        <f t="shared" si="4"/>
        <v>1157028</v>
      </c>
      <c r="K26" s="162">
        <f t="shared" si="4"/>
        <v>0</v>
      </c>
      <c r="L26" s="162">
        <f t="shared" si="4"/>
        <v>0</v>
      </c>
      <c r="M26" s="162">
        <f t="shared" si="4"/>
        <v>0</v>
      </c>
      <c r="N26" s="162">
        <f t="shared" si="4"/>
        <v>0</v>
      </c>
      <c r="O26" s="162">
        <f t="shared" si="4"/>
        <v>0</v>
      </c>
      <c r="P26" s="162">
        <f t="shared" si="4"/>
        <v>0</v>
      </c>
      <c r="Q26" s="162">
        <f t="shared" si="4"/>
        <v>0</v>
      </c>
      <c r="R26" s="162">
        <f t="shared" si="4"/>
        <v>0</v>
      </c>
      <c r="S26" s="162">
        <f t="shared" si="4"/>
        <v>355124.16</v>
      </c>
      <c r="T26" s="162">
        <f t="shared" si="4"/>
        <v>0</v>
      </c>
      <c r="U26" s="162">
        <f t="shared" si="4"/>
        <v>0</v>
      </c>
      <c r="V26" s="162">
        <f t="shared" si="4"/>
        <v>0</v>
      </c>
      <c r="W26" s="162">
        <f t="shared" si="4"/>
        <v>0</v>
      </c>
      <c r="X26" s="162">
        <f t="shared" si="4"/>
        <v>0</v>
      </c>
      <c r="Y26" s="162">
        <f t="shared" si="4"/>
        <v>0</v>
      </c>
    </row>
    <row r="27" ht="21" customHeight="1" spans="1:25">
      <c r="A27" s="148" t="s">
        <v>184</v>
      </c>
      <c r="B27" s="153"/>
      <c r="C27" s="150" t="s">
        <v>185</v>
      </c>
      <c r="D27" s="317">
        <v>2959368</v>
      </c>
      <c r="E27" s="317">
        <v>2959368</v>
      </c>
      <c r="F27" s="317">
        <v>1802340</v>
      </c>
      <c r="G27" s="317">
        <v>0</v>
      </c>
      <c r="H27" s="317">
        <v>0</v>
      </c>
      <c r="I27" s="317">
        <v>0</v>
      </c>
      <c r="J27" s="317">
        <v>1157028</v>
      </c>
      <c r="K27" s="317">
        <v>0</v>
      </c>
      <c r="L27" s="317">
        <v>0</v>
      </c>
      <c r="M27" s="317">
        <v>0</v>
      </c>
      <c r="N27" s="317">
        <v>0</v>
      </c>
      <c r="O27" s="317">
        <v>0</v>
      </c>
      <c r="P27" s="317">
        <v>0</v>
      </c>
      <c r="Q27" s="317">
        <v>0</v>
      </c>
      <c r="R27" s="317">
        <v>0</v>
      </c>
      <c r="S27" s="317">
        <v>0</v>
      </c>
      <c r="T27" s="317">
        <v>0</v>
      </c>
      <c r="U27" s="317">
        <v>0</v>
      </c>
      <c r="V27" s="325">
        <v>0</v>
      </c>
      <c r="W27" s="326">
        <v>0</v>
      </c>
      <c r="X27" s="326">
        <v>0</v>
      </c>
      <c r="Y27" s="325">
        <v>0</v>
      </c>
    </row>
    <row r="28" ht="21" customHeight="1" spans="1:25">
      <c r="A28" s="148" t="s">
        <v>186</v>
      </c>
      <c r="B28" s="153"/>
      <c r="C28" s="150" t="s">
        <v>187</v>
      </c>
      <c r="D28" s="317">
        <v>2959368</v>
      </c>
      <c r="E28" s="317">
        <v>2959368</v>
      </c>
      <c r="F28" s="317">
        <v>1802340</v>
      </c>
      <c r="G28" s="317">
        <v>0</v>
      </c>
      <c r="H28" s="317">
        <v>0</v>
      </c>
      <c r="I28" s="317">
        <v>0</v>
      </c>
      <c r="J28" s="317">
        <v>1157028</v>
      </c>
      <c r="K28" s="317">
        <v>0</v>
      </c>
      <c r="L28" s="317">
        <v>0</v>
      </c>
      <c r="M28" s="317">
        <v>0</v>
      </c>
      <c r="N28" s="317">
        <v>0</v>
      </c>
      <c r="O28" s="317">
        <v>0</v>
      </c>
      <c r="P28" s="317">
        <v>0</v>
      </c>
      <c r="Q28" s="317">
        <v>0</v>
      </c>
      <c r="R28" s="317">
        <v>0</v>
      </c>
      <c r="S28" s="317">
        <v>0</v>
      </c>
      <c r="T28" s="317">
        <v>0</v>
      </c>
      <c r="U28" s="317">
        <v>0</v>
      </c>
      <c r="V28" s="325">
        <v>0</v>
      </c>
      <c r="W28" s="326">
        <v>0</v>
      </c>
      <c r="X28" s="326">
        <v>0</v>
      </c>
      <c r="Y28" s="325">
        <v>0</v>
      </c>
    </row>
    <row r="29" ht="21" customHeight="1" spans="1:25">
      <c r="A29" s="148" t="s">
        <v>188</v>
      </c>
      <c r="B29" s="153"/>
      <c r="C29" s="150" t="s">
        <v>189</v>
      </c>
      <c r="D29" s="317">
        <v>355124.16</v>
      </c>
      <c r="E29" s="317">
        <v>0</v>
      </c>
      <c r="F29" s="317">
        <v>0</v>
      </c>
      <c r="G29" s="317">
        <v>0</v>
      </c>
      <c r="H29" s="317">
        <v>0</v>
      </c>
      <c r="I29" s="317">
        <v>0</v>
      </c>
      <c r="J29" s="317">
        <v>0</v>
      </c>
      <c r="K29" s="317">
        <v>0</v>
      </c>
      <c r="L29" s="317">
        <v>0</v>
      </c>
      <c r="M29" s="317">
        <v>0</v>
      </c>
      <c r="N29" s="317">
        <v>0</v>
      </c>
      <c r="O29" s="317">
        <v>0</v>
      </c>
      <c r="P29" s="317">
        <v>0</v>
      </c>
      <c r="Q29" s="317">
        <v>0</v>
      </c>
      <c r="R29" s="317">
        <v>0</v>
      </c>
      <c r="S29" s="317">
        <v>355124.16</v>
      </c>
      <c r="T29" s="162"/>
      <c r="U29" s="162"/>
      <c r="V29" s="314"/>
      <c r="W29" s="314"/>
      <c r="X29" s="314"/>
      <c r="Y29" s="314"/>
    </row>
    <row r="30" ht="21" customHeight="1" spans="1:25">
      <c r="A30" s="148" t="s">
        <v>190</v>
      </c>
      <c r="B30" s="153"/>
      <c r="C30" s="150" t="s">
        <v>191</v>
      </c>
      <c r="D30" s="317">
        <v>355124.16</v>
      </c>
      <c r="E30" s="317">
        <v>0</v>
      </c>
      <c r="F30" s="317">
        <v>0</v>
      </c>
      <c r="G30" s="317">
        <v>0</v>
      </c>
      <c r="H30" s="317">
        <v>0</v>
      </c>
      <c r="I30" s="317">
        <v>0</v>
      </c>
      <c r="J30" s="317">
        <v>0</v>
      </c>
      <c r="K30" s="317">
        <v>0</v>
      </c>
      <c r="L30" s="317">
        <v>0</v>
      </c>
      <c r="M30" s="317">
        <v>0</v>
      </c>
      <c r="N30" s="317">
        <v>0</v>
      </c>
      <c r="O30" s="317">
        <v>0</v>
      </c>
      <c r="P30" s="317">
        <v>0</v>
      </c>
      <c r="Q30" s="317">
        <v>0</v>
      </c>
      <c r="R30" s="317">
        <v>0</v>
      </c>
      <c r="S30" s="317">
        <v>355124.16</v>
      </c>
      <c r="T30" s="162"/>
      <c r="U30" s="162"/>
      <c r="V30" s="314"/>
      <c r="W30" s="314"/>
      <c r="X30" s="314"/>
      <c r="Y30" s="314"/>
    </row>
    <row r="31" ht="21" customHeight="1" spans="1:25">
      <c r="A31" s="148" t="s">
        <v>192</v>
      </c>
      <c r="B31" s="153"/>
      <c r="C31" s="150" t="s">
        <v>193</v>
      </c>
      <c r="D31" s="155">
        <f>D32</f>
        <v>108213.6</v>
      </c>
      <c r="E31" s="155">
        <f t="shared" ref="E31:Y31" si="5">E32</f>
        <v>0</v>
      </c>
      <c r="F31" s="155">
        <f t="shared" si="5"/>
        <v>0</v>
      </c>
      <c r="G31" s="155">
        <f t="shared" si="5"/>
        <v>0</v>
      </c>
      <c r="H31" s="155">
        <f t="shared" si="5"/>
        <v>0</v>
      </c>
      <c r="I31" s="155">
        <f t="shared" si="5"/>
        <v>0</v>
      </c>
      <c r="J31" s="155">
        <f t="shared" si="5"/>
        <v>0</v>
      </c>
      <c r="K31" s="155">
        <f t="shared" si="5"/>
        <v>0</v>
      </c>
      <c r="L31" s="155">
        <f t="shared" si="5"/>
        <v>0</v>
      </c>
      <c r="M31" s="155">
        <f t="shared" si="5"/>
        <v>0</v>
      </c>
      <c r="N31" s="155">
        <f t="shared" si="5"/>
        <v>0</v>
      </c>
      <c r="O31" s="155">
        <f t="shared" si="5"/>
        <v>0</v>
      </c>
      <c r="P31" s="155">
        <f t="shared" si="5"/>
        <v>0</v>
      </c>
      <c r="Q31" s="155">
        <f t="shared" si="5"/>
        <v>0</v>
      </c>
      <c r="R31" s="155">
        <f t="shared" si="5"/>
        <v>0</v>
      </c>
      <c r="S31" s="155">
        <f t="shared" si="5"/>
        <v>0</v>
      </c>
      <c r="T31" s="155">
        <f t="shared" si="5"/>
        <v>108213.6</v>
      </c>
      <c r="U31" s="155">
        <f t="shared" si="5"/>
        <v>6120</v>
      </c>
      <c r="V31" s="155">
        <f t="shared" si="5"/>
        <v>0</v>
      </c>
      <c r="W31" s="155">
        <f t="shared" si="5"/>
        <v>27035.1</v>
      </c>
      <c r="X31" s="155">
        <f t="shared" si="5"/>
        <v>45058.5</v>
      </c>
      <c r="Y31" s="155">
        <f t="shared" si="5"/>
        <v>30000</v>
      </c>
    </row>
    <row r="32" ht="27" customHeight="1" spans="1:25">
      <c r="A32" s="148" t="s">
        <v>194</v>
      </c>
      <c r="B32" s="153"/>
      <c r="C32" s="150" t="s">
        <v>195</v>
      </c>
      <c r="D32" s="162">
        <v>108213.6</v>
      </c>
      <c r="E32" s="162">
        <v>0</v>
      </c>
      <c r="F32" s="162">
        <v>0</v>
      </c>
      <c r="G32" s="162">
        <v>0</v>
      </c>
      <c r="H32" s="162">
        <v>0</v>
      </c>
      <c r="I32" s="162">
        <v>0</v>
      </c>
      <c r="J32" s="162">
        <v>0</v>
      </c>
      <c r="K32" s="162">
        <v>0</v>
      </c>
      <c r="L32" s="162">
        <v>0</v>
      </c>
      <c r="M32" s="162">
        <v>0</v>
      </c>
      <c r="N32" s="162">
        <v>0</v>
      </c>
      <c r="O32" s="162">
        <v>0</v>
      </c>
      <c r="P32" s="162">
        <v>0</v>
      </c>
      <c r="Q32" s="162">
        <v>0</v>
      </c>
      <c r="R32" s="162">
        <v>0</v>
      </c>
      <c r="S32" s="162">
        <v>0</v>
      </c>
      <c r="T32" s="162">
        <v>108213.6</v>
      </c>
      <c r="U32" s="162">
        <v>6120</v>
      </c>
      <c r="V32" s="314">
        <v>0</v>
      </c>
      <c r="W32" s="314">
        <v>27035.1</v>
      </c>
      <c r="X32" s="314">
        <v>45058.5</v>
      </c>
      <c r="Y32" s="314">
        <v>30000</v>
      </c>
    </row>
    <row r="33" ht="27" customHeight="1" spans="1:25">
      <c r="A33" s="148" t="s">
        <v>196</v>
      </c>
      <c r="B33" s="153"/>
      <c r="C33" s="150" t="s">
        <v>197</v>
      </c>
      <c r="D33" s="162">
        <v>108213.6</v>
      </c>
      <c r="E33" s="162">
        <v>0</v>
      </c>
      <c r="F33" s="162">
        <v>0</v>
      </c>
      <c r="G33" s="162">
        <v>0</v>
      </c>
      <c r="H33" s="162">
        <v>0</v>
      </c>
      <c r="I33" s="162">
        <v>0</v>
      </c>
      <c r="J33" s="162">
        <v>0</v>
      </c>
      <c r="K33" s="162">
        <v>0</v>
      </c>
      <c r="L33" s="162">
        <v>0</v>
      </c>
      <c r="M33" s="162">
        <v>0</v>
      </c>
      <c r="N33" s="162">
        <v>0</v>
      </c>
      <c r="O33" s="162">
        <v>0</v>
      </c>
      <c r="P33" s="162">
        <v>0</v>
      </c>
      <c r="Q33" s="162">
        <v>0</v>
      </c>
      <c r="R33" s="162">
        <v>0</v>
      </c>
      <c r="S33" s="162">
        <v>0</v>
      </c>
      <c r="T33" s="162">
        <v>108213.6</v>
      </c>
      <c r="U33" s="162">
        <v>6120</v>
      </c>
      <c r="V33" s="314">
        <v>0</v>
      </c>
      <c r="W33" s="314">
        <v>27035.1</v>
      </c>
      <c r="X33" s="314">
        <v>45058.5</v>
      </c>
      <c r="Y33" s="314">
        <v>30000</v>
      </c>
    </row>
    <row r="34" ht="27" customHeight="1" spans="1:25">
      <c r="A34" s="148" t="s">
        <v>198</v>
      </c>
      <c r="B34" s="153"/>
      <c r="C34" s="150" t="s">
        <v>199</v>
      </c>
      <c r="D34" s="162">
        <v>25378565.76</v>
      </c>
      <c r="E34" s="162">
        <v>0</v>
      </c>
      <c r="F34" s="162">
        <v>0</v>
      </c>
      <c r="G34" s="162">
        <v>0</v>
      </c>
      <c r="H34" s="162">
        <v>0</v>
      </c>
      <c r="I34" s="162">
        <v>0</v>
      </c>
      <c r="J34" s="162">
        <v>0</v>
      </c>
      <c r="K34" s="162">
        <v>0</v>
      </c>
      <c r="L34" s="162">
        <v>0</v>
      </c>
      <c r="M34" s="162">
        <v>0</v>
      </c>
      <c r="N34" s="162">
        <v>0</v>
      </c>
      <c r="O34" s="162">
        <v>0</v>
      </c>
      <c r="P34" s="162">
        <v>0</v>
      </c>
      <c r="Q34" s="162">
        <v>0</v>
      </c>
      <c r="R34" s="162">
        <v>0</v>
      </c>
      <c r="S34" s="162">
        <v>25378565.76</v>
      </c>
      <c r="T34" s="162">
        <v>0</v>
      </c>
      <c r="U34" s="162">
        <v>0</v>
      </c>
      <c r="V34" s="162">
        <v>0</v>
      </c>
      <c r="W34" s="162">
        <v>0</v>
      </c>
      <c r="X34" s="162">
        <v>0</v>
      </c>
      <c r="Y34" s="162">
        <v>0</v>
      </c>
    </row>
    <row r="35" ht="27" customHeight="1" spans="1:25">
      <c r="A35" s="148" t="s">
        <v>200</v>
      </c>
      <c r="B35" s="153"/>
      <c r="C35" s="150" t="s">
        <v>201</v>
      </c>
      <c r="D35" s="162">
        <v>25378565.76</v>
      </c>
      <c r="E35" s="162">
        <v>0</v>
      </c>
      <c r="F35" s="162">
        <v>0</v>
      </c>
      <c r="G35" s="162">
        <v>0</v>
      </c>
      <c r="H35" s="162">
        <v>0</v>
      </c>
      <c r="I35" s="162">
        <v>0</v>
      </c>
      <c r="J35" s="162">
        <v>0</v>
      </c>
      <c r="K35" s="162">
        <v>0</v>
      </c>
      <c r="L35" s="162">
        <v>0</v>
      </c>
      <c r="M35" s="162">
        <v>0</v>
      </c>
      <c r="N35" s="162">
        <v>0</v>
      </c>
      <c r="O35" s="162">
        <v>0</v>
      </c>
      <c r="P35" s="162">
        <v>0</v>
      </c>
      <c r="Q35" s="162">
        <v>0</v>
      </c>
      <c r="R35" s="162">
        <v>0</v>
      </c>
      <c r="S35" s="162">
        <v>25378565.76</v>
      </c>
      <c r="T35" s="162">
        <v>0</v>
      </c>
      <c r="U35" s="162">
        <v>0</v>
      </c>
      <c r="V35" s="162">
        <v>0</v>
      </c>
      <c r="W35" s="162">
        <v>0</v>
      </c>
      <c r="X35" s="162">
        <v>0</v>
      </c>
      <c r="Y35" s="162">
        <v>0</v>
      </c>
    </row>
    <row r="36" ht="27" customHeight="1" spans="1:25">
      <c r="A36" s="148" t="s">
        <v>202</v>
      </c>
      <c r="B36" s="153"/>
      <c r="C36" s="150" t="s">
        <v>203</v>
      </c>
      <c r="D36" s="162">
        <v>25378565.76</v>
      </c>
      <c r="E36" s="162">
        <v>0</v>
      </c>
      <c r="F36" s="162">
        <v>0</v>
      </c>
      <c r="G36" s="162">
        <v>0</v>
      </c>
      <c r="H36" s="162">
        <v>0</v>
      </c>
      <c r="I36" s="162">
        <v>0</v>
      </c>
      <c r="J36" s="162">
        <v>0</v>
      </c>
      <c r="K36" s="162">
        <v>0</v>
      </c>
      <c r="L36" s="162">
        <v>0</v>
      </c>
      <c r="M36" s="162">
        <v>0</v>
      </c>
      <c r="N36" s="162">
        <v>0</v>
      </c>
      <c r="O36" s="162">
        <v>0</v>
      </c>
      <c r="P36" s="162">
        <v>0</v>
      </c>
      <c r="Q36" s="162">
        <v>0</v>
      </c>
      <c r="R36" s="162">
        <v>0</v>
      </c>
      <c r="S36" s="162">
        <v>25378565.76</v>
      </c>
      <c r="T36" s="162">
        <v>0</v>
      </c>
      <c r="U36" s="162">
        <v>0</v>
      </c>
      <c r="V36" s="162">
        <v>0</v>
      </c>
      <c r="W36" s="162">
        <v>0</v>
      </c>
      <c r="X36" s="162">
        <v>0</v>
      </c>
      <c r="Y36" s="162">
        <v>0</v>
      </c>
    </row>
    <row r="37" spans="4:25">
      <c r="D37" s="318"/>
      <c r="E37" s="318"/>
      <c r="F37" s="318"/>
      <c r="G37" s="318"/>
      <c r="H37" s="318"/>
      <c r="I37" s="318"/>
      <c r="J37" s="318"/>
      <c r="K37" s="318"/>
      <c r="L37" s="318"/>
      <c r="M37" s="318"/>
      <c r="N37" s="318"/>
      <c r="O37" s="318"/>
      <c r="P37" s="318"/>
      <c r="Q37" s="318"/>
      <c r="R37" s="318"/>
      <c r="S37" s="318"/>
      <c r="T37" s="318"/>
      <c r="U37" s="318"/>
      <c r="V37" s="318"/>
      <c r="W37" s="318"/>
      <c r="X37" s="318"/>
      <c r="Y37" s="318"/>
    </row>
    <row r="38" spans="4:25">
      <c r="D38" s="318"/>
      <c r="E38" s="318"/>
      <c r="F38" s="318"/>
      <c r="G38" s="318"/>
      <c r="H38" s="318"/>
      <c r="I38" s="318"/>
      <c r="J38" s="318"/>
      <c r="K38" s="318"/>
      <c r="L38" s="318"/>
      <c r="M38" s="318"/>
      <c r="N38" s="318"/>
      <c r="O38" s="318"/>
      <c r="P38" s="318"/>
      <c r="Q38" s="318"/>
      <c r="R38" s="318"/>
      <c r="S38" s="318"/>
      <c r="T38" s="318"/>
      <c r="U38" s="318"/>
      <c r="V38" s="318"/>
      <c r="W38" s="318"/>
      <c r="X38" s="318"/>
      <c r="Y38" s="318"/>
    </row>
  </sheetData>
  <sheetProtection formatCells="0" formatColumns="0" formatRows="0"/>
  <mergeCells count="10">
    <mergeCell ref="T1:Y1"/>
    <mergeCell ref="A2:Y2"/>
    <mergeCell ref="A4:A6"/>
    <mergeCell ref="B4:B6"/>
    <mergeCell ref="C4:C6"/>
    <mergeCell ref="D4:D6"/>
    <mergeCell ref="S4:S6"/>
    <mergeCell ref="E4:J5"/>
    <mergeCell ref="K4:R5"/>
    <mergeCell ref="T4:Y5"/>
  </mergeCells>
  <printOptions horizontalCentered="1"/>
  <pageMargins left="0.393700787401575" right="0.393700787401575" top="0.472440963655006" bottom="0.472440963655006" header="0.354330699274859" footer="0.314960634614539"/>
  <pageSetup paperSize="9" scale="46" orientation="landscape" verticalDpi="3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H24"/>
  <sheetViews>
    <sheetView showGridLines="0" showZeros="0" topLeftCell="A8" workbookViewId="0">
      <selection activeCell="D7" sqref="D7:D21"/>
    </sheetView>
  </sheetViews>
  <sheetFormatPr defaultColWidth="9.16666666666667" defaultRowHeight="11.25"/>
  <cols>
    <col min="1" max="1" width="23.1666666666667" style="1" customWidth="1"/>
    <col min="2" max="2" width="11.3333333333333" style="1" customWidth="1"/>
    <col min="3" max="3" width="41.5" style="1" customWidth="1"/>
    <col min="4" max="4" width="16" style="1" customWidth="1"/>
    <col min="5" max="5" width="13" style="1" customWidth="1"/>
    <col min="6" max="6" width="11.3333333333333" style="1" customWidth="1"/>
    <col min="7" max="7" width="10.8333333333333" style="1" customWidth="1"/>
    <col min="8" max="8" width="14.1666666666667" style="1" customWidth="1"/>
    <col min="9" max="9" width="11.3333333333333" style="1" customWidth="1"/>
    <col min="10" max="10" width="9.16666666666667" style="1" customWidth="1"/>
    <col min="11" max="11" width="11.3333333333333" style="1" customWidth="1"/>
    <col min="12" max="12" width="11.5" style="1" customWidth="1"/>
    <col min="13" max="13" width="8" style="1" customWidth="1"/>
    <col min="14" max="14" width="11.6666666666667" style="1" customWidth="1"/>
    <col min="15" max="16" width="9.16666666666667" style="1" customWidth="1"/>
    <col min="17" max="17" width="12.6666666666667" style="1" customWidth="1"/>
    <col min="18" max="18" width="12.8333333333333" style="1" customWidth="1"/>
    <col min="19" max="19" width="8.83333333333333" style="1" customWidth="1"/>
    <col min="20" max="20" width="8.16666666666667" style="1" customWidth="1"/>
    <col min="21" max="21" width="14.8333333333333" style="1" customWidth="1"/>
    <col min="22" max="22" width="12.3333333333333" style="1" customWidth="1"/>
    <col min="23" max="23" width="12.1666666666667" style="1" customWidth="1"/>
    <col min="24" max="242" width="6.66666666666667" style="1" customWidth="1"/>
    <col min="243" max="16384" width="9.16666666666667" style="1"/>
  </cols>
  <sheetData>
    <row r="1" ht="23.1" customHeight="1" spans="1:242">
      <c r="A1" s="213"/>
      <c r="B1" s="213"/>
      <c r="C1" s="213"/>
      <c r="D1" s="213"/>
      <c r="E1" s="213"/>
      <c r="F1" s="213"/>
      <c r="G1" s="213"/>
      <c r="H1" s="213"/>
      <c r="I1" s="213"/>
      <c r="J1" s="213"/>
      <c r="K1" s="213"/>
      <c r="L1" s="213"/>
      <c r="M1" s="213"/>
      <c r="N1" s="213"/>
      <c r="O1" s="213"/>
      <c r="P1" s="213"/>
      <c r="R1" s="223"/>
      <c r="S1" s="223"/>
      <c r="T1" s="223"/>
      <c r="U1" s="308" t="s">
        <v>273</v>
      </c>
      <c r="V1" s="308"/>
      <c r="W1" s="308"/>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3"/>
      <c r="DQ1" s="223"/>
      <c r="DR1" s="223"/>
      <c r="DS1" s="223"/>
      <c r="DT1" s="223"/>
      <c r="DU1" s="223"/>
      <c r="DV1" s="223"/>
      <c r="DW1" s="223"/>
      <c r="DX1" s="223"/>
      <c r="DY1" s="223"/>
      <c r="DZ1" s="223"/>
      <c r="EA1" s="223"/>
      <c r="EB1" s="223"/>
      <c r="EC1" s="223"/>
      <c r="ED1" s="223"/>
      <c r="EE1" s="223"/>
      <c r="EF1" s="223"/>
      <c r="EG1" s="223"/>
      <c r="EH1" s="223"/>
      <c r="EI1" s="223"/>
      <c r="EJ1" s="223"/>
      <c r="EK1" s="223"/>
      <c r="EL1" s="223"/>
      <c r="EM1" s="223"/>
      <c r="EN1" s="223"/>
      <c r="EO1" s="223"/>
      <c r="EP1" s="223"/>
      <c r="EQ1" s="223"/>
      <c r="ER1" s="223"/>
      <c r="ES1" s="223"/>
      <c r="ET1" s="223"/>
      <c r="EU1" s="223"/>
      <c r="EV1" s="223"/>
      <c r="EW1" s="223"/>
      <c r="EX1" s="223"/>
      <c r="EY1" s="223"/>
      <c r="EZ1" s="223"/>
      <c r="FA1" s="223"/>
      <c r="FB1" s="223"/>
      <c r="FC1" s="223"/>
      <c r="FD1" s="223"/>
      <c r="FE1" s="223"/>
      <c r="FF1" s="223"/>
      <c r="FG1" s="223"/>
      <c r="FH1" s="223"/>
      <c r="FI1" s="223"/>
      <c r="FJ1" s="223"/>
      <c r="FK1" s="223"/>
      <c r="FL1" s="223"/>
      <c r="FM1" s="223"/>
      <c r="FN1" s="223"/>
      <c r="FO1" s="223"/>
      <c r="FP1" s="223"/>
      <c r="FQ1" s="223"/>
      <c r="FR1" s="223"/>
      <c r="FS1" s="223"/>
      <c r="FT1" s="223"/>
      <c r="FU1" s="223"/>
      <c r="FV1" s="223"/>
      <c r="FW1" s="223"/>
      <c r="FX1" s="223"/>
      <c r="FY1" s="223"/>
      <c r="FZ1" s="223"/>
      <c r="GA1" s="223"/>
      <c r="GB1" s="223"/>
      <c r="GC1" s="223"/>
      <c r="GD1" s="223"/>
      <c r="GE1" s="223"/>
      <c r="GF1" s="223"/>
      <c r="GG1" s="223"/>
      <c r="GH1" s="223"/>
      <c r="GI1" s="223"/>
      <c r="GJ1" s="223"/>
      <c r="GK1" s="223"/>
      <c r="GL1" s="223"/>
      <c r="GM1" s="223"/>
      <c r="GN1" s="223"/>
      <c r="GO1" s="223"/>
      <c r="GP1" s="223"/>
      <c r="GQ1" s="223"/>
      <c r="GR1" s="223"/>
      <c r="GS1" s="223"/>
      <c r="GT1" s="223"/>
      <c r="GU1" s="223"/>
      <c r="GV1" s="223"/>
      <c r="GW1" s="223"/>
      <c r="GX1" s="223"/>
      <c r="GY1" s="223"/>
      <c r="GZ1" s="223"/>
      <c r="HA1" s="223"/>
      <c r="HB1" s="223"/>
      <c r="HC1" s="223"/>
      <c r="HD1" s="223"/>
      <c r="HE1" s="223"/>
      <c r="HF1" s="223"/>
      <c r="HG1" s="223"/>
      <c r="HH1" s="223"/>
      <c r="HI1" s="223"/>
      <c r="HJ1" s="223"/>
      <c r="HK1" s="223"/>
      <c r="HL1" s="223"/>
      <c r="HM1" s="223"/>
      <c r="HN1" s="223"/>
      <c r="HO1" s="223"/>
      <c r="HP1" s="223"/>
      <c r="HQ1" s="223"/>
      <c r="HR1" s="223"/>
      <c r="HS1" s="223"/>
      <c r="HT1" s="223"/>
      <c r="HU1" s="223"/>
      <c r="HV1" s="223"/>
      <c r="HW1" s="223"/>
      <c r="HX1" s="223"/>
      <c r="HY1" s="223"/>
      <c r="HZ1" s="223"/>
      <c r="IA1" s="223"/>
      <c r="IB1" s="223"/>
      <c r="IC1" s="223"/>
      <c r="ID1" s="223"/>
      <c r="IE1" s="223"/>
      <c r="IF1" s="223"/>
      <c r="IG1" s="223"/>
      <c r="IH1" s="223"/>
    </row>
    <row r="2" ht="23.1" customHeight="1" spans="1:242">
      <c r="A2" s="233" t="s">
        <v>274</v>
      </c>
      <c r="B2" s="233"/>
      <c r="C2" s="233"/>
      <c r="D2" s="233"/>
      <c r="E2" s="233"/>
      <c r="F2" s="233"/>
      <c r="G2" s="233"/>
      <c r="H2" s="233"/>
      <c r="I2" s="233"/>
      <c r="J2" s="233"/>
      <c r="K2" s="233"/>
      <c r="L2" s="233"/>
      <c r="M2" s="233"/>
      <c r="N2" s="233"/>
      <c r="O2" s="233"/>
      <c r="P2" s="233"/>
      <c r="Q2" s="233"/>
      <c r="R2" s="233"/>
      <c r="S2" s="233"/>
      <c r="T2" s="233"/>
      <c r="U2" s="233"/>
      <c r="V2" s="233"/>
      <c r="W2" s="23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223"/>
      <c r="AZ2" s="223"/>
      <c r="BA2" s="223"/>
      <c r="BB2" s="223"/>
      <c r="BC2" s="223"/>
      <c r="BD2" s="223"/>
      <c r="BE2" s="223"/>
      <c r="BF2" s="223"/>
      <c r="BG2" s="223"/>
      <c r="BH2" s="223"/>
      <c r="BI2" s="223"/>
      <c r="BJ2" s="223"/>
      <c r="BK2" s="223"/>
      <c r="BL2" s="223"/>
      <c r="BM2" s="223"/>
      <c r="BN2" s="223"/>
      <c r="BO2" s="223"/>
      <c r="BP2" s="223"/>
      <c r="BQ2" s="223"/>
      <c r="BR2" s="223"/>
      <c r="BS2" s="223"/>
      <c r="BT2" s="223"/>
      <c r="BU2" s="223"/>
      <c r="BV2" s="223"/>
      <c r="BW2" s="223"/>
      <c r="BX2" s="223"/>
      <c r="BY2" s="223"/>
      <c r="BZ2" s="223"/>
      <c r="CA2" s="223"/>
      <c r="CB2" s="223"/>
      <c r="CC2" s="223"/>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c r="ED2" s="223"/>
      <c r="EE2" s="223"/>
      <c r="EF2" s="223"/>
      <c r="EG2" s="223"/>
      <c r="EH2" s="223"/>
      <c r="EI2" s="223"/>
      <c r="EJ2" s="223"/>
      <c r="EK2" s="223"/>
      <c r="EL2" s="223"/>
      <c r="EM2" s="223"/>
      <c r="EN2" s="223"/>
      <c r="EO2" s="223"/>
      <c r="EP2" s="223"/>
      <c r="EQ2" s="223"/>
      <c r="ER2" s="223"/>
      <c r="ES2" s="223"/>
      <c r="ET2" s="223"/>
      <c r="EU2" s="223"/>
      <c r="EV2" s="223"/>
      <c r="EW2" s="223"/>
      <c r="EX2" s="223"/>
      <c r="EY2" s="223"/>
      <c r="EZ2" s="223"/>
      <c r="FA2" s="223"/>
      <c r="FB2" s="223"/>
      <c r="FC2" s="223"/>
      <c r="FD2" s="223"/>
      <c r="FE2" s="223"/>
      <c r="FF2" s="223"/>
      <c r="FG2" s="223"/>
      <c r="FH2" s="223"/>
      <c r="FI2" s="223"/>
      <c r="FJ2" s="223"/>
      <c r="FK2" s="223"/>
      <c r="FL2" s="223"/>
      <c r="FM2" s="223"/>
      <c r="FN2" s="223"/>
      <c r="FO2" s="223"/>
      <c r="FP2" s="223"/>
      <c r="FQ2" s="223"/>
      <c r="FR2" s="223"/>
      <c r="FS2" s="223"/>
      <c r="FT2" s="223"/>
      <c r="FU2" s="223"/>
      <c r="FV2" s="223"/>
      <c r="FW2" s="223"/>
      <c r="FX2" s="223"/>
      <c r="FY2" s="223"/>
      <c r="FZ2" s="223"/>
      <c r="GA2" s="223"/>
      <c r="GB2" s="223"/>
      <c r="GC2" s="223"/>
      <c r="GD2" s="223"/>
      <c r="GE2" s="223"/>
      <c r="GF2" s="223"/>
      <c r="GG2" s="223"/>
      <c r="GH2" s="223"/>
      <c r="GI2" s="223"/>
      <c r="GJ2" s="223"/>
      <c r="GK2" s="223"/>
      <c r="GL2" s="223"/>
      <c r="GM2" s="223"/>
      <c r="GN2" s="223"/>
      <c r="GO2" s="223"/>
      <c r="GP2" s="223"/>
      <c r="GQ2" s="223"/>
      <c r="GR2" s="223"/>
      <c r="GS2" s="223"/>
      <c r="GT2" s="223"/>
      <c r="GU2" s="223"/>
      <c r="GV2" s="223"/>
      <c r="GW2" s="223"/>
      <c r="GX2" s="223"/>
      <c r="GY2" s="223"/>
      <c r="GZ2" s="223"/>
      <c r="HA2" s="223"/>
      <c r="HB2" s="223"/>
      <c r="HC2" s="223"/>
      <c r="HD2" s="223"/>
      <c r="HE2" s="223"/>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row>
    <row r="3" s="104" customFormat="1" ht="23.1" customHeight="1" spans="1:242">
      <c r="A3" s="216"/>
      <c r="B3" s="216"/>
      <c r="C3" s="216"/>
      <c r="D3" s="216"/>
      <c r="E3" s="216"/>
      <c r="F3" s="216"/>
      <c r="G3" s="216"/>
      <c r="H3" s="216"/>
      <c r="I3" s="216"/>
      <c r="J3" s="216"/>
      <c r="K3" s="216"/>
      <c r="L3" s="216"/>
      <c r="M3" s="216"/>
      <c r="N3" s="216"/>
      <c r="R3" s="223"/>
      <c r="S3" s="223"/>
      <c r="T3" s="223"/>
      <c r="U3" s="246" t="s">
        <v>87</v>
      </c>
      <c r="V3" s="246"/>
      <c r="W3" s="246"/>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3"/>
      <c r="EB3" s="223"/>
      <c r="EC3" s="223"/>
      <c r="ED3" s="223"/>
      <c r="EE3" s="223"/>
      <c r="EF3" s="223"/>
      <c r="EG3" s="223"/>
      <c r="EH3" s="223"/>
      <c r="EI3" s="223"/>
      <c r="EJ3" s="223"/>
      <c r="EK3" s="223"/>
      <c r="EL3" s="223"/>
      <c r="EM3" s="223"/>
      <c r="EN3" s="223"/>
      <c r="EO3" s="223"/>
      <c r="EP3" s="223"/>
      <c r="EQ3" s="223"/>
      <c r="ER3" s="223"/>
      <c r="ES3" s="223"/>
      <c r="ET3" s="223"/>
      <c r="EU3" s="223"/>
      <c r="EV3" s="223"/>
      <c r="EW3" s="223"/>
      <c r="EX3" s="223"/>
      <c r="EY3" s="223"/>
      <c r="EZ3" s="223"/>
      <c r="FA3" s="223"/>
      <c r="FB3" s="223"/>
      <c r="FC3" s="223"/>
      <c r="FD3" s="223"/>
      <c r="FE3" s="223"/>
      <c r="FF3" s="223"/>
      <c r="FG3" s="223"/>
      <c r="FH3" s="223"/>
      <c r="FI3" s="223"/>
      <c r="FJ3" s="223"/>
      <c r="FK3" s="223"/>
      <c r="FL3" s="223"/>
      <c r="FM3" s="223"/>
      <c r="FN3" s="223"/>
      <c r="FO3" s="223"/>
      <c r="FP3" s="223"/>
      <c r="FQ3" s="223"/>
      <c r="FR3" s="223"/>
      <c r="FS3" s="223"/>
      <c r="FT3" s="223"/>
      <c r="FU3" s="223"/>
      <c r="FV3" s="223"/>
      <c r="FW3" s="223"/>
      <c r="FX3" s="223"/>
      <c r="FY3" s="223"/>
      <c r="FZ3" s="223"/>
      <c r="GA3" s="223"/>
      <c r="GB3" s="223"/>
      <c r="GC3" s="223"/>
      <c r="GD3" s="223"/>
      <c r="GE3" s="223"/>
      <c r="GF3" s="223"/>
      <c r="GG3" s="223"/>
      <c r="GH3" s="223"/>
      <c r="GI3" s="223"/>
      <c r="GJ3" s="223"/>
      <c r="GK3" s="223"/>
      <c r="GL3" s="223"/>
      <c r="GM3" s="223"/>
      <c r="GN3" s="223"/>
      <c r="GO3" s="223"/>
      <c r="GP3" s="223"/>
      <c r="GQ3" s="223"/>
      <c r="GR3" s="223"/>
      <c r="GS3" s="223"/>
      <c r="GT3" s="223"/>
      <c r="GU3" s="223"/>
      <c r="GV3" s="223"/>
      <c r="GW3" s="223"/>
      <c r="GX3" s="223"/>
      <c r="GY3" s="223"/>
      <c r="GZ3" s="223"/>
      <c r="HA3" s="223"/>
      <c r="HB3" s="223"/>
      <c r="HC3" s="223"/>
      <c r="HD3" s="223"/>
      <c r="HE3" s="223"/>
      <c r="HF3" s="223"/>
      <c r="HG3" s="223"/>
      <c r="HH3" s="223"/>
      <c r="HI3" s="223"/>
      <c r="HJ3" s="223"/>
      <c r="HK3" s="223"/>
      <c r="HL3" s="223"/>
      <c r="HM3" s="223"/>
      <c r="HN3" s="223"/>
      <c r="HO3" s="223"/>
      <c r="HP3" s="223"/>
      <c r="HQ3" s="223"/>
      <c r="HR3" s="223"/>
      <c r="HS3" s="223"/>
      <c r="HT3" s="223"/>
      <c r="HU3" s="223"/>
      <c r="HV3" s="223"/>
      <c r="HW3" s="223"/>
      <c r="HX3" s="223"/>
      <c r="HY3" s="223"/>
      <c r="HZ3" s="223"/>
      <c r="IA3" s="223"/>
      <c r="IB3" s="223"/>
      <c r="IC3" s="223"/>
      <c r="ID3" s="223"/>
      <c r="IE3" s="223"/>
      <c r="IF3" s="223"/>
      <c r="IG3" s="223"/>
      <c r="IH3" s="223"/>
    </row>
    <row r="4" s="104" customFormat="1" ht="23.1" customHeight="1" spans="1:242">
      <c r="A4" s="217" t="s">
        <v>142</v>
      </c>
      <c r="B4" s="217" t="s">
        <v>88</v>
      </c>
      <c r="C4" s="236" t="s">
        <v>143</v>
      </c>
      <c r="D4" s="217" t="s">
        <v>144</v>
      </c>
      <c r="E4" s="237" t="s">
        <v>275</v>
      </c>
      <c r="F4" s="237" t="s">
        <v>276</v>
      </c>
      <c r="G4" s="237" t="s">
        <v>277</v>
      </c>
      <c r="H4" s="237" t="s">
        <v>278</v>
      </c>
      <c r="I4" s="237" t="s">
        <v>279</v>
      </c>
      <c r="J4" s="217" t="s">
        <v>280</v>
      </c>
      <c r="K4" s="217" t="s">
        <v>281</v>
      </c>
      <c r="L4" s="217" t="s">
        <v>282</v>
      </c>
      <c r="M4" s="217" t="s">
        <v>283</v>
      </c>
      <c r="N4" s="217" t="s">
        <v>284</v>
      </c>
      <c r="O4" s="217" t="s">
        <v>285</v>
      </c>
      <c r="P4" s="272" t="s">
        <v>286</v>
      </c>
      <c r="Q4" s="217" t="s">
        <v>287</v>
      </c>
      <c r="R4" s="217" t="s">
        <v>288</v>
      </c>
      <c r="S4" s="227" t="s">
        <v>289</v>
      </c>
      <c r="T4" s="217" t="s">
        <v>290</v>
      </c>
      <c r="U4" s="217" t="s">
        <v>291</v>
      </c>
      <c r="V4" s="272" t="s">
        <v>292</v>
      </c>
      <c r="W4" s="217" t="s">
        <v>293</v>
      </c>
      <c r="X4" s="245"/>
      <c r="Y4" s="245"/>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c r="HT4" s="223"/>
      <c r="HU4" s="223"/>
      <c r="HV4" s="223"/>
      <c r="HW4" s="223"/>
      <c r="HX4" s="223"/>
      <c r="HY4" s="223"/>
      <c r="HZ4" s="223"/>
      <c r="IA4" s="223"/>
      <c r="IB4" s="223"/>
      <c r="IC4" s="223"/>
      <c r="ID4" s="223"/>
      <c r="IE4" s="223"/>
      <c r="IF4" s="223"/>
      <c r="IG4" s="223"/>
      <c r="IH4" s="223"/>
    </row>
    <row r="5" s="104" customFormat="1" ht="19.5" customHeight="1" spans="1:242">
      <c r="A5" s="217"/>
      <c r="B5" s="217"/>
      <c r="C5" s="236"/>
      <c r="D5" s="217"/>
      <c r="E5" s="237"/>
      <c r="F5" s="237"/>
      <c r="G5" s="237"/>
      <c r="H5" s="237"/>
      <c r="I5" s="237"/>
      <c r="J5" s="217"/>
      <c r="K5" s="217"/>
      <c r="L5" s="217"/>
      <c r="M5" s="217"/>
      <c r="N5" s="217"/>
      <c r="O5" s="217"/>
      <c r="P5" s="309"/>
      <c r="Q5" s="217"/>
      <c r="R5" s="217"/>
      <c r="S5" s="227"/>
      <c r="T5" s="217"/>
      <c r="U5" s="217"/>
      <c r="V5" s="309"/>
      <c r="W5" s="217"/>
      <c r="X5" s="245"/>
      <c r="Y5" s="245"/>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3"/>
      <c r="FC5" s="223"/>
      <c r="FD5" s="223"/>
      <c r="FE5" s="223"/>
      <c r="FF5" s="223"/>
      <c r="FG5" s="223"/>
      <c r="FH5" s="223"/>
      <c r="FI5" s="223"/>
      <c r="FJ5" s="223"/>
      <c r="FK5" s="223"/>
      <c r="FL5" s="223"/>
      <c r="FM5" s="223"/>
      <c r="FN5" s="223"/>
      <c r="FO5" s="223"/>
      <c r="FP5" s="223"/>
      <c r="FQ5" s="223"/>
      <c r="FR5" s="223"/>
      <c r="FS5" s="223"/>
      <c r="FT5" s="223"/>
      <c r="FU5" s="223"/>
      <c r="FV5" s="223"/>
      <c r="FW5" s="223"/>
      <c r="FX5" s="223"/>
      <c r="FY5" s="223"/>
      <c r="FZ5" s="223"/>
      <c r="GA5" s="223"/>
      <c r="GB5" s="223"/>
      <c r="GC5" s="223"/>
      <c r="GD5" s="223"/>
      <c r="GE5" s="223"/>
      <c r="GF5" s="223"/>
      <c r="GG5" s="223"/>
      <c r="GH5" s="223"/>
      <c r="GI5" s="223"/>
      <c r="GJ5" s="223"/>
      <c r="GK5" s="223"/>
      <c r="GL5" s="223"/>
      <c r="GM5" s="223"/>
      <c r="GN5" s="223"/>
      <c r="GO5" s="223"/>
      <c r="GP5" s="223"/>
      <c r="GQ5" s="223"/>
      <c r="GR5" s="223"/>
      <c r="GS5" s="223"/>
      <c r="GT5" s="223"/>
      <c r="GU5" s="223"/>
      <c r="GV5" s="223"/>
      <c r="GW5" s="223"/>
      <c r="GX5" s="223"/>
      <c r="GY5" s="223"/>
      <c r="GZ5" s="223"/>
      <c r="HA5" s="223"/>
      <c r="HB5" s="223"/>
      <c r="HC5" s="223"/>
      <c r="HD5" s="223"/>
      <c r="HE5" s="223"/>
      <c r="HF5" s="223"/>
      <c r="HG5" s="223"/>
      <c r="HH5" s="223"/>
      <c r="HI5" s="223"/>
      <c r="HJ5" s="223"/>
      <c r="HK5" s="223"/>
      <c r="HL5" s="223"/>
      <c r="HM5" s="223"/>
      <c r="HN5" s="223"/>
      <c r="HO5" s="223"/>
      <c r="HP5" s="223"/>
      <c r="HQ5" s="223"/>
      <c r="HR5" s="223"/>
      <c r="HS5" s="223"/>
      <c r="HT5" s="223"/>
      <c r="HU5" s="223"/>
      <c r="HV5" s="223"/>
      <c r="HW5" s="223"/>
      <c r="HX5" s="223"/>
      <c r="HY5" s="223"/>
      <c r="HZ5" s="223"/>
      <c r="IA5" s="223"/>
      <c r="IB5" s="223"/>
      <c r="IC5" s="223"/>
      <c r="ID5" s="223"/>
      <c r="IE5" s="223"/>
      <c r="IF5" s="223"/>
      <c r="IG5" s="223"/>
      <c r="IH5" s="223"/>
    </row>
    <row r="6" s="104" customFormat="1" ht="39.75" customHeight="1" spans="1:242">
      <c r="A6" s="217"/>
      <c r="B6" s="217"/>
      <c r="C6" s="236"/>
      <c r="D6" s="217"/>
      <c r="E6" s="237"/>
      <c r="F6" s="237"/>
      <c r="G6" s="237"/>
      <c r="H6" s="237"/>
      <c r="I6" s="237"/>
      <c r="J6" s="217"/>
      <c r="K6" s="217"/>
      <c r="L6" s="217"/>
      <c r="M6" s="217"/>
      <c r="N6" s="217"/>
      <c r="O6" s="217"/>
      <c r="P6" s="238"/>
      <c r="Q6" s="217"/>
      <c r="R6" s="217"/>
      <c r="S6" s="227"/>
      <c r="T6" s="217"/>
      <c r="U6" s="217"/>
      <c r="V6" s="238"/>
      <c r="W6" s="217"/>
      <c r="X6" s="245"/>
      <c r="Y6" s="245"/>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3"/>
      <c r="DM6" s="223"/>
      <c r="DN6" s="223"/>
      <c r="DO6" s="223"/>
      <c r="DP6" s="223"/>
      <c r="DQ6" s="223"/>
      <c r="DR6" s="223"/>
      <c r="DS6" s="223"/>
      <c r="DT6" s="223"/>
      <c r="DU6" s="223"/>
      <c r="DV6" s="223"/>
      <c r="DW6" s="223"/>
      <c r="DX6" s="223"/>
      <c r="DY6" s="223"/>
      <c r="DZ6" s="223"/>
      <c r="EA6" s="223"/>
      <c r="EB6" s="223"/>
      <c r="EC6" s="223"/>
      <c r="ED6" s="223"/>
      <c r="EE6" s="223"/>
      <c r="EF6" s="223"/>
      <c r="EG6" s="223"/>
      <c r="EH6" s="223"/>
      <c r="EI6" s="223"/>
      <c r="EJ6" s="223"/>
      <c r="EK6" s="223"/>
      <c r="EL6" s="223"/>
      <c r="EM6" s="223"/>
      <c r="EN6" s="223"/>
      <c r="EO6" s="223"/>
      <c r="EP6" s="223"/>
      <c r="EQ6" s="223"/>
      <c r="ER6" s="223"/>
      <c r="ES6" s="223"/>
      <c r="ET6" s="223"/>
      <c r="EU6" s="223"/>
      <c r="EV6" s="223"/>
      <c r="EW6" s="223"/>
      <c r="EX6" s="223"/>
      <c r="EY6" s="223"/>
      <c r="EZ6" s="223"/>
      <c r="FA6" s="223"/>
      <c r="FB6" s="223"/>
      <c r="FC6" s="223"/>
      <c r="FD6" s="223"/>
      <c r="FE6" s="223"/>
      <c r="FF6" s="223"/>
      <c r="FG6" s="223"/>
      <c r="FH6" s="223"/>
      <c r="FI6" s="223"/>
      <c r="FJ6" s="223"/>
      <c r="FK6" s="223"/>
      <c r="FL6" s="223"/>
      <c r="FM6" s="223"/>
      <c r="FN6" s="223"/>
      <c r="FO6" s="223"/>
      <c r="FP6" s="223"/>
      <c r="FQ6" s="223"/>
      <c r="FR6" s="223"/>
      <c r="FS6" s="223"/>
      <c r="FT6" s="223"/>
      <c r="FU6" s="223"/>
      <c r="FV6" s="223"/>
      <c r="FW6" s="223"/>
      <c r="FX6" s="223"/>
      <c r="FY6" s="223"/>
      <c r="FZ6" s="223"/>
      <c r="GA6" s="223"/>
      <c r="GB6" s="223"/>
      <c r="GC6" s="223"/>
      <c r="GD6" s="223"/>
      <c r="GE6" s="223"/>
      <c r="GF6" s="223"/>
      <c r="GG6" s="223"/>
      <c r="GH6" s="223"/>
      <c r="GI6" s="223"/>
      <c r="GJ6" s="223"/>
      <c r="GK6" s="223"/>
      <c r="GL6" s="223"/>
      <c r="GM6" s="223"/>
      <c r="GN6" s="223"/>
      <c r="GO6" s="223"/>
      <c r="GP6" s="223"/>
      <c r="GQ6" s="223"/>
      <c r="GR6" s="223"/>
      <c r="GS6" s="223"/>
      <c r="GT6" s="223"/>
      <c r="GU6" s="223"/>
      <c r="GV6" s="223"/>
      <c r="GW6" s="223"/>
      <c r="GX6" s="223"/>
      <c r="GY6" s="223"/>
      <c r="GZ6" s="223"/>
      <c r="HA6" s="223"/>
      <c r="HB6" s="223"/>
      <c r="HC6" s="223"/>
      <c r="HD6" s="223"/>
      <c r="HE6" s="223"/>
      <c r="HF6" s="223"/>
      <c r="HG6" s="223"/>
      <c r="HH6" s="223"/>
      <c r="HI6" s="223"/>
      <c r="HJ6" s="223"/>
      <c r="HK6" s="223"/>
      <c r="HL6" s="223"/>
      <c r="HM6" s="223"/>
      <c r="HN6" s="223"/>
      <c r="HO6" s="223"/>
      <c r="HP6" s="223"/>
      <c r="HQ6" s="223"/>
      <c r="HR6" s="223"/>
      <c r="HS6" s="223"/>
      <c r="HT6" s="223"/>
      <c r="HU6" s="223"/>
      <c r="HV6" s="223"/>
      <c r="HW6" s="223"/>
      <c r="HX6" s="223"/>
      <c r="HY6" s="223"/>
      <c r="HZ6" s="223"/>
      <c r="IA6" s="223"/>
      <c r="IB6" s="223"/>
      <c r="IC6" s="223"/>
      <c r="ID6" s="223"/>
      <c r="IE6" s="223"/>
      <c r="IF6" s="223"/>
      <c r="IG6" s="223"/>
      <c r="IH6" s="223"/>
    </row>
    <row r="7" s="104" customFormat="1" ht="26.1" customHeight="1" spans="1:23">
      <c r="A7" s="146"/>
      <c r="B7" s="118" t="s">
        <v>104</v>
      </c>
      <c r="C7" s="119" t="s">
        <v>105</v>
      </c>
      <c r="D7" s="161">
        <f>D8</f>
        <v>24460767.04</v>
      </c>
      <c r="E7" s="161">
        <f t="shared" ref="E7:W7" si="0">E8</f>
        <v>1984700</v>
      </c>
      <c r="F7" s="161">
        <f t="shared" si="0"/>
        <v>1368300</v>
      </c>
      <c r="G7" s="161">
        <f t="shared" si="0"/>
        <v>1721586.04</v>
      </c>
      <c r="H7" s="161">
        <f t="shared" si="0"/>
        <v>3382050</v>
      </c>
      <c r="I7" s="161">
        <f t="shared" si="0"/>
        <v>149500</v>
      </c>
      <c r="J7" s="161">
        <f t="shared" si="0"/>
        <v>509000</v>
      </c>
      <c r="K7" s="161">
        <f t="shared" si="0"/>
        <v>862000</v>
      </c>
      <c r="L7" s="161">
        <f t="shared" si="0"/>
        <v>3010500</v>
      </c>
      <c r="M7" s="161">
        <f t="shared" si="0"/>
        <v>0</v>
      </c>
      <c r="N7" s="161">
        <f t="shared" si="0"/>
        <v>400000</v>
      </c>
      <c r="O7" s="161">
        <f t="shared" si="0"/>
        <v>628200</v>
      </c>
      <c r="P7" s="161">
        <f t="shared" si="0"/>
        <v>407808</v>
      </c>
      <c r="Q7" s="161">
        <f t="shared" si="0"/>
        <v>651000</v>
      </c>
      <c r="R7" s="161">
        <f t="shared" si="0"/>
        <v>2588386</v>
      </c>
      <c r="S7" s="161">
        <f t="shared" si="0"/>
        <v>0</v>
      </c>
      <c r="T7" s="161">
        <f t="shared" si="0"/>
        <v>0</v>
      </c>
      <c r="U7" s="161">
        <f t="shared" si="0"/>
        <v>995315</v>
      </c>
      <c r="V7" s="161">
        <f t="shared" si="0"/>
        <v>2200000</v>
      </c>
      <c r="W7" s="161">
        <f t="shared" si="0"/>
        <v>3602422</v>
      </c>
    </row>
    <row r="8" ht="26.1" customHeight="1" spans="1:242">
      <c r="A8" s="148" t="s">
        <v>146</v>
      </c>
      <c r="B8" s="149"/>
      <c r="C8" s="150" t="s">
        <v>147</v>
      </c>
      <c r="D8" s="220">
        <f t="shared" ref="D8:D22" si="1">SUM(E8:W8)</f>
        <v>24460767.04</v>
      </c>
      <c r="E8" s="161">
        <f t="shared" ref="E8:W8" si="2">E9+E12+E16+E18+E20</f>
        <v>1984700</v>
      </c>
      <c r="F8" s="161">
        <f t="shared" si="2"/>
        <v>1368300</v>
      </c>
      <c r="G8" s="161">
        <f t="shared" si="2"/>
        <v>1721586.04</v>
      </c>
      <c r="H8" s="161">
        <f t="shared" si="2"/>
        <v>3382050</v>
      </c>
      <c r="I8" s="161">
        <f t="shared" si="2"/>
        <v>149500</v>
      </c>
      <c r="J8" s="161">
        <f t="shared" si="2"/>
        <v>509000</v>
      </c>
      <c r="K8" s="161">
        <f t="shared" si="2"/>
        <v>862000</v>
      </c>
      <c r="L8" s="161">
        <f t="shared" si="2"/>
        <v>3010500</v>
      </c>
      <c r="M8" s="161">
        <f t="shared" si="2"/>
        <v>0</v>
      </c>
      <c r="N8" s="161">
        <f t="shared" si="2"/>
        <v>400000</v>
      </c>
      <c r="O8" s="161">
        <f t="shared" si="2"/>
        <v>628200</v>
      </c>
      <c r="P8" s="161">
        <f t="shared" si="2"/>
        <v>407808</v>
      </c>
      <c r="Q8" s="161">
        <f t="shared" si="2"/>
        <v>651000</v>
      </c>
      <c r="R8" s="161">
        <f t="shared" si="2"/>
        <v>2588386</v>
      </c>
      <c r="S8" s="161">
        <f t="shared" si="2"/>
        <v>0</v>
      </c>
      <c r="T8" s="161">
        <f t="shared" si="2"/>
        <v>0</v>
      </c>
      <c r="U8" s="161">
        <f t="shared" si="2"/>
        <v>995315</v>
      </c>
      <c r="V8" s="161">
        <f t="shared" si="2"/>
        <v>2200000</v>
      </c>
      <c r="W8" s="161">
        <f t="shared" si="2"/>
        <v>3602422</v>
      </c>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3"/>
      <c r="AY8" s="223"/>
      <c r="AZ8" s="223"/>
      <c r="BA8" s="223"/>
      <c r="BB8" s="223"/>
      <c r="BC8" s="223"/>
      <c r="BD8" s="223"/>
      <c r="BE8" s="223"/>
      <c r="BF8" s="223"/>
      <c r="BG8" s="223"/>
      <c r="BH8" s="223"/>
      <c r="BI8" s="223"/>
      <c r="BJ8" s="223"/>
      <c r="BK8" s="223"/>
      <c r="BL8" s="223"/>
      <c r="BM8" s="223"/>
      <c r="BN8" s="223"/>
      <c r="BO8" s="223"/>
      <c r="BP8" s="223"/>
      <c r="BQ8" s="223"/>
      <c r="BR8" s="223"/>
      <c r="BS8" s="223"/>
      <c r="BT8" s="223"/>
      <c r="BU8" s="223"/>
      <c r="BV8" s="223"/>
      <c r="BW8" s="223"/>
      <c r="BX8" s="223"/>
      <c r="BY8" s="223"/>
      <c r="BZ8" s="223"/>
      <c r="CA8" s="223"/>
      <c r="CB8" s="223"/>
      <c r="CC8" s="223"/>
      <c r="CD8" s="223"/>
      <c r="CE8" s="223"/>
      <c r="CF8" s="223"/>
      <c r="CG8" s="223"/>
      <c r="CH8" s="223"/>
      <c r="CI8" s="223"/>
      <c r="CJ8" s="223"/>
      <c r="CK8" s="223"/>
      <c r="CL8" s="223"/>
      <c r="CM8" s="223"/>
      <c r="CN8" s="223"/>
      <c r="CO8" s="223"/>
      <c r="CP8" s="223"/>
      <c r="CQ8" s="223"/>
      <c r="CR8" s="223"/>
      <c r="CS8" s="223"/>
      <c r="CT8" s="223"/>
      <c r="CU8" s="223"/>
      <c r="CV8" s="223"/>
      <c r="CW8" s="223"/>
      <c r="CX8" s="223"/>
      <c r="CY8" s="223"/>
      <c r="CZ8" s="223"/>
      <c r="DA8" s="223"/>
      <c r="DB8" s="223"/>
      <c r="DC8" s="223"/>
      <c r="DD8" s="223"/>
      <c r="DE8" s="223"/>
      <c r="DF8" s="223"/>
      <c r="DG8" s="223"/>
      <c r="DH8" s="223"/>
      <c r="DI8" s="223"/>
      <c r="DJ8" s="223"/>
      <c r="DK8" s="223"/>
      <c r="DL8" s="223"/>
      <c r="DM8" s="223"/>
      <c r="DN8" s="223"/>
      <c r="DO8" s="223"/>
      <c r="DP8" s="223"/>
      <c r="DQ8" s="223"/>
      <c r="DR8" s="223"/>
      <c r="DS8" s="223"/>
      <c r="DT8" s="223"/>
      <c r="DU8" s="223"/>
      <c r="DV8" s="223"/>
      <c r="DW8" s="223"/>
      <c r="DX8" s="223"/>
      <c r="DY8" s="223"/>
      <c r="DZ8" s="223"/>
      <c r="EA8" s="223"/>
      <c r="EB8" s="223"/>
      <c r="EC8" s="223"/>
      <c r="ED8" s="223"/>
      <c r="EE8" s="223"/>
      <c r="EF8" s="223"/>
      <c r="EG8" s="223"/>
      <c r="EH8" s="223"/>
      <c r="EI8" s="223"/>
      <c r="EJ8" s="223"/>
      <c r="EK8" s="223"/>
      <c r="EL8" s="223"/>
      <c r="EM8" s="223"/>
      <c r="EN8" s="223"/>
      <c r="EO8" s="223"/>
      <c r="EP8" s="223"/>
      <c r="EQ8" s="223"/>
      <c r="ER8" s="223"/>
      <c r="ES8" s="223"/>
      <c r="ET8" s="223"/>
      <c r="EU8" s="223"/>
      <c r="EV8" s="223"/>
      <c r="EW8" s="223"/>
      <c r="EX8" s="223"/>
      <c r="EY8" s="223"/>
      <c r="EZ8" s="223"/>
      <c r="FA8" s="223"/>
      <c r="FB8" s="223"/>
      <c r="FC8" s="223"/>
      <c r="FD8" s="223"/>
      <c r="FE8" s="223"/>
      <c r="FF8" s="223"/>
      <c r="FG8" s="223"/>
      <c r="FH8" s="223"/>
      <c r="FI8" s="223"/>
      <c r="FJ8" s="223"/>
      <c r="FK8" s="223"/>
      <c r="FL8" s="223"/>
      <c r="FM8" s="223"/>
      <c r="FN8" s="223"/>
      <c r="FO8" s="223"/>
      <c r="FP8" s="223"/>
      <c r="FQ8" s="223"/>
      <c r="FR8" s="223"/>
      <c r="FS8" s="223"/>
      <c r="FT8" s="223"/>
      <c r="FU8" s="223"/>
      <c r="FV8" s="223"/>
      <c r="FW8" s="223"/>
      <c r="FX8" s="223"/>
      <c r="FY8" s="223"/>
      <c r="FZ8" s="223"/>
      <c r="GA8" s="223"/>
      <c r="GB8" s="223"/>
      <c r="GC8" s="223"/>
      <c r="GD8" s="223"/>
      <c r="GE8" s="223"/>
      <c r="GF8" s="223"/>
      <c r="GG8" s="223"/>
      <c r="GH8" s="223"/>
      <c r="GI8" s="223"/>
      <c r="GJ8" s="223"/>
      <c r="GK8" s="223"/>
      <c r="GL8" s="223"/>
      <c r="GM8" s="223"/>
      <c r="GN8" s="223"/>
      <c r="GO8" s="223"/>
      <c r="GP8" s="223"/>
      <c r="GQ8" s="223"/>
      <c r="GR8" s="223"/>
      <c r="GS8" s="223"/>
      <c r="GT8" s="223"/>
      <c r="GU8" s="223"/>
      <c r="GV8" s="223"/>
      <c r="GW8" s="223"/>
      <c r="GX8" s="223"/>
      <c r="GY8" s="223"/>
      <c r="GZ8" s="223"/>
      <c r="HA8" s="223"/>
      <c r="HB8" s="223"/>
      <c r="HC8" s="223"/>
      <c r="HD8" s="223"/>
      <c r="HE8" s="223"/>
      <c r="HF8" s="223"/>
      <c r="HG8" s="223"/>
      <c r="HH8" s="223"/>
      <c r="HI8" s="223"/>
      <c r="HJ8" s="223"/>
      <c r="HK8" s="223"/>
      <c r="HL8" s="223"/>
      <c r="HM8" s="223"/>
      <c r="HN8" s="223"/>
      <c r="HO8" s="223"/>
      <c r="HP8" s="223"/>
      <c r="HQ8" s="223"/>
      <c r="HR8" s="223"/>
      <c r="HS8" s="223"/>
      <c r="HT8" s="223"/>
      <c r="HU8" s="223"/>
      <c r="HV8" s="223"/>
      <c r="HW8" s="223"/>
      <c r="HX8" s="223"/>
      <c r="HY8" s="223"/>
      <c r="HZ8" s="223"/>
      <c r="IA8" s="223"/>
      <c r="IB8" s="223"/>
      <c r="IC8" s="223"/>
      <c r="ID8" s="223"/>
      <c r="IE8" s="223"/>
      <c r="IF8" s="223"/>
      <c r="IG8" s="223"/>
      <c r="IH8" s="223"/>
    </row>
    <row r="9" ht="26.1" customHeight="1" spans="1:242">
      <c r="A9" s="148" t="s">
        <v>148</v>
      </c>
      <c r="B9" s="149"/>
      <c r="C9" s="150" t="s">
        <v>149</v>
      </c>
      <c r="D9" s="220">
        <f t="shared" si="1"/>
        <v>2518299</v>
      </c>
      <c r="E9" s="161">
        <f t="shared" ref="E9:W9" si="3">E10+E11</f>
        <v>131100</v>
      </c>
      <c r="F9" s="161">
        <f t="shared" si="3"/>
        <v>30900</v>
      </c>
      <c r="G9" s="161">
        <f t="shared" si="3"/>
        <v>20600</v>
      </c>
      <c r="H9" s="161">
        <f t="shared" si="3"/>
        <v>45900</v>
      </c>
      <c r="I9" s="161">
        <f t="shared" si="3"/>
        <v>51500</v>
      </c>
      <c r="J9" s="161">
        <f t="shared" si="3"/>
        <v>0</v>
      </c>
      <c r="K9" s="161">
        <f t="shared" si="3"/>
        <v>206000</v>
      </c>
      <c r="L9" s="161">
        <f t="shared" si="3"/>
        <v>51500</v>
      </c>
      <c r="M9" s="161">
        <f t="shared" si="3"/>
        <v>0</v>
      </c>
      <c r="N9" s="161">
        <f t="shared" si="3"/>
        <v>103000</v>
      </c>
      <c r="O9" s="161">
        <f t="shared" si="3"/>
        <v>0</v>
      </c>
      <c r="P9" s="161">
        <f t="shared" si="3"/>
        <v>0</v>
      </c>
      <c r="Q9" s="161">
        <f t="shared" si="3"/>
        <v>206000</v>
      </c>
      <c r="R9" s="161">
        <f t="shared" si="3"/>
        <v>50439</v>
      </c>
      <c r="S9" s="161">
        <f t="shared" si="3"/>
        <v>0</v>
      </c>
      <c r="T9" s="161">
        <f t="shared" si="3"/>
        <v>0</v>
      </c>
      <c r="U9" s="161">
        <f t="shared" si="3"/>
        <v>699120</v>
      </c>
      <c r="V9" s="161">
        <f t="shared" si="3"/>
        <v>390000</v>
      </c>
      <c r="W9" s="161">
        <f t="shared" si="3"/>
        <v>532240</v>
      </c>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3"/>
      <c r="DC9" s="223"/>
      <c r="DD9" s="223"/>
      <c r="DE9" s="223"/>
      <c r="DF9" s="223"/>
      <c r="DG9" s="223"/>
      <c r="DH9" s="223"/>
      <c r="DI9" s="223"/>
      <c r="DJ9" s="223"/>
      <c r="DK9" s="223"/>
      <c r="DL9" s="223"/>
      <c r="DM9" s="223"/>
      <c r="DN9" s="223"/>
      <c r="DO9" s="223"/>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3"/>
      <c r="FD9" s="223"/>
      <c r="FE9" s="223"/>
      <c r="FF9" s="223"/>
      <c r="FG9" s="223"/>
      <c r="FH9" s="223"/>
      <c r="FI9" s="223"/>
      <c r="FJ9" s="223"/>
      <c r="FK9" s="223"/>
      <c r="FL9" s="223"/>
      <c r="FM9" s="223"/>
      <c r="FN9" s="223"/>
      <c r="FO9" s="223"/>
      <c r="FP9" s="223"/>
      <c r="FQ9" s="223"/>
      <c r="FR9" s="223"/>
      <c r="FS9" s="223"/>
      <c r="FT9" s="223"/>
      <c r="FU9" s="223"/>
      <c r="FV9" s="223"/>
      <c r="FW9" s="223"/>
      <c r="FX9" s="223"/>
      <c r="FY9" s="223"/>
      <c r="FZ9" s="223"/>
      <c r="GA9" s="223"/>
      <c r="GB9" s="223"/>
      <c r="GC9" s="223"/>
      <c r="GD9" s="223"/>
      <c r="GE9" s="223"/>
      <c r="GF9" s="223"/>
      <c r="GG9" s="223"/>
      <c r="GH9" s="223"/>
      <c r="GI9" s="223"/>
      <c r="GJ9" s="223"/>
      <c r="GK9" s="223"/>
      <c r="GL9" s="223"/>
      <c r="GM9" s="223"/>
      <c r="GN9" s="223"/>
      <c r="GO9" s="223"/>
      <c r="GP9" s="223"/>
      <c r="GQ9" s="223"/>
      <c r="GR9" s="223"/>
      <c r="GS9" s="223"/>
      <c r="GT9" s="223"/>
      <c r="GU9" s="223"/>
      <c r="GV9" s="223"/>
      <c r="GW9" s="223"/>
      <c r="GX9" s="223"/>
      <c r="GY9" s="223"/>
      <c r="GZ9" s="223"/>
      <c r="HA9" s="223"/>
      <c r="HB9" s="223"/>
      <c r="HC9" s="223"/>
      <c r="HD9" s="223"/>
      <c r="HE9" s="223"/>
      <c r="HF9" s="223"/>
      <c r="HG9" s="223"/>
      <c r="HH9" s="223"/>
      <c r="HI9" s="223"/>
      <c r="HJ9" s="223"/>
      <c r="HK9" s="223"/>
      <c r="HL9" s="223"/>
      <c r="HM9" s="223"/>
      <c r="HN9" s="223"/>
      <c r="HO9" s="223"/>
      <c r="HP9" s="223"/>
      <c r="HQ9" s="223"/>
      <c r="HR9" s="223"/>
      <c r="HS9" s="223"/>
      <c r="HT9" s="223"/>
      <c r="HU9" s="223"/>
      <c r="HV9" s="223"/>
      <c r="HW9" s="223"/>
      <c r="HX9" s="223"/>
      <c r="HY9" s="223"/>
      <c r="HZ9" s="223"/>
      <c r="IA9" s="223"/>
      <c r="IB9" s="223"/>
      <c r="IC9" s="223"/>
      <c r="ID9" s="223"/>
      <c r="IE9" s="223"/>
      <c r="IF9" s="223"/>
      <c r="IG9" s="223"/>
      <c r="IH9" s="223"/>
    </row>
    <row r="10" ht="26.1" customHeight="1" spans="1:242">
      <c r="A10" s="148" t="s">
        <v>150</v>
      </c>
      <c r="B10" s="149"/>
      <c r="C10" s="150" t="s">
        <v>151</v>
      </c>
      <c r="D10" s="220">
        <f t="shared" si="1"/>
        <v>1659020</v>
      </c>
      <c r="E10" s="314">
        <v>97500</v>
      </c>
      <c r="F10" s="314">
        <v>22500</v>
      </c>
      <c r="G10" s="314">
        <v>15000</v>
      </c>
      <c r="H10" s="314">
        <v>37500</v>
      </c>
      <c r="I10" s="314">
        <v>37500</v>
      </c>
      <c r="J10" s="314">
        <v>0</v>
      </c>
      <c r="K10" s="314">
        <v>150000</v>
      </c>
      <c r="L10" s="314">
        <v>37500</v>
      </c>
      <c r="M10" s="314">
        <v>0</v>
      </c>
      <c r="N10" s="314">
        <v>75000</v>
      </c>
      <c r="O10" s="314">
        <v>0</v>
      </c>
      <c r="P10" s="314">
        <v>0</v>
      </c>
      <c r="Q10" s="314">
        <v>150000</v>
      </c>
      <c r="R10" s="314">
        <v>34760</v>
      </c>
      <c r="S10" s="314">
        <v>0</v>
      </c>
      <c r="T10" s="314">
        <v>0</v>
      </c>
      <c r="U10" s="314">
        <v>514320</v>
      </c>
      <c r="V10" s="314">
        <v>0</v>
      </c>
      <c r="W10" s="314">
        <f>487500-60</f>
        <v>487440</v>
      </c>
      <c r="X10" s="223"/>
      <c r="Y10" s="223"/>
      <c r="Z10" s="223"/>
      <c r="AA10" s="223"/>
      <c r="AB10" s="223"/>
      <c r="AC10" s="223"/>
      <c r="AD10" s="223"/>
      <c r="AE10" s="223"/>
      <c r="AF10" s="223"/>
      <c r="AG10" s="223"/>
      <c r="AH10" s="223"/>
      <c r="AI10" s="223"/>
      <c r="AJ10" s="223"/>
      <c r="AK10" s="223"/>
      <c r="AL10" s="223"/>
      <c r="AM10" s="223"/>
      <c r="AN10" s="223"/>
      <c r="AO10" s="223"/>
      <c r="AP10" s="223"/>
      <c r="AQ10" s="223"/>
      <c r="AR10" s="223"/>
      <c r="AS10" s="223"/>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223"/>
      <c r="CK10" s="223"/>
      <c r="CL10" s="223"/>
      <c r="CM10" s="223"/>
      <c r="CN10" s="223"/>
      <c r="CO10" s="223"/>
      <c r="CP10" s="223"/>
      <c r="CQ10" s="223"/>
      <c r="CR10" s="223"/>
      <c r="CS10" s="223"/>
      <c r="CT10" s="223"/>
      <c r="CU10" s="223"/>
      <c r="CV10" s="223"/>
      <c r="CW10" s="223"/>
      <c r="CX10" s="223"/>
      <c r="CY10" s="223"/>
      <c r="CZ10" s="223"/>
      <c r="DA10" s="223"/>
      <c r="DB10" s="223"/>
      <c r="DC10" s="223"/>
      <c r="DD10" s="223"/>
      <c r="DE10" s="223"/>
      <c r="DF10" s="223"/>
      <c r="DG10" s="223"/>
      <c r="DH10" s="223"/>
      <c r="DI10" s="223"/>
      <c r="DJ10" s="223"/>
      <c r="DK10" s="223"/>
      <c r="DL10" s="223"/>
      <c r="DM10" s="223"/>
      <c r="DN10" s="223"/>
      <c r="DO10" s="223"/>
      <c r="DP10" s="223"/>
      <c r="DQ10" s="223"/>
      <c r="DR10" s="223"/>
      <c r="DS10" s="223"/>
      <c r="DT10" s="223"/>
      <c r="DU10" s="223"/>
      <c r="DV10" s="223"/>
      <c r="DW10" s="223"/>
      <c r="DX10" s="223"/>
      <c r="DY10" s="223"/>
      <c r="DZ10" s="223"/>
      <c r="EA10" s="223"/>
      <c r="EB10" s="223"/>
      <c r="EC10" s="223"/>
      <c r="ED10" s="223"/>
      <c r="EE10" s="223"/>
      <c r="EF10" s="223"/>
      <c r="EG10" s="223"/>
      <c r="EH10" s="223"/>
      <c r="EI10" s="223"/>
      <c r="EJ10" s="223"/>
      <c r="EK10" s="223"/>
      <c r="EL10" s="223"/>
      <c r="EM10" s="223"/>
      <c r="EN10" s="223"/>
      <c r="EO10" s="223"/>
      <c r="EP10" s="223"/>
      <c r="EQ10" s="223"/>
      <c r="ER10" s="223"/>
      <c r="ES10" s="223"/>
      <c r="ET10" s="223"/>
      <c r="EU10" s="223"/>
      <c r="EV10" s="223"/>
      <c r="EW10" s="223"/>
      <c r="EX10" s="223"/>
      <c r="EY10" s="223"/>
      <c r="EZ10" s="223"/>
      <c r="FA10" s="223"/>
      <c r="FB10" s="223"/>
      <c r="FC10" s="223"/>
      <c r="FD10" s="223"/>
      <c r="FE10" s="223"/>
      <c r="FF10" s="223"/>
      <c r="FG10" s="223"/>
      <c r="FH10" s="223"/>
      <c r="FI10" s="223"/>
      <c r="FJ10" s="223"/>
      <c r="FK10" s="223"/>
      <c r="FL10" s="223"/>
      <c r="FM10" s="223"/>
      <c r="FN10" s="223"/>
      <c r="FO10" s="223"/>
      <c r="FP10" s="223"/>
      <c r="FQ10" s="223"/>
      <c r="FR10" s="223"/>
      <c r="FS10" s="223"/>
      <c r="FT10" s="223"/>
      <c r="FU10" s="223"/>
      <c r="FV10" s="223"/>
      <c r="FW10" s="223"/>
      <c r="FX10" s="223"/>
      <c r="FY10" s="223"/>
      <c r="FZ10" s="223"/>
      <c r="GA10" s="223"/>
      <c r="GB10" s="223"/>
      <c r="GC10" s="223"/>
      <c r="GD10" s="223"/>
      <c r="GE10" s="223"/>
      <c r="GF10" s="223"/>
      <c r="GG10" s="223"/>
      <c r="GH10" s="223"/>
      <c r="GI10" s="223"/>
      <c r="GJ10" s="223"/>
      <c r="GK10" s="223"/>
      <c r="GL10" s="223"/>
      <c r="GM10" s="223"/>
      <c r="GN10" s="223"/>
      <c r="GO10" s="223"/>
      <c r="GP10" s="223"/>
      <c r="GQ10" s="223"/>
      <c r="GR10" s="223"/>
      <c r="GS10" s="223"/>
      <c r="GT10" s="223"/>
      <c r="GU10" s="223"/>
      <c r="GV10" s="223"/>
      <c r="GW10" s="223"/>
      <c r="GX10" s="223"/>
      <c r="GY10" s="223"/>
      <c r="GZ10" s="223"/>
      <c r="HA10" s="223"/>
      <c r="HB10" s="223"/>
      <c r="HC10" s="223"/>
      <c r="HD10" s="223"/>
      <c r="HE10" s="223"/>
      <c r="HF10" s="223"/>
      <c r="HG10" s="223"/>
      <c r="HH10" s="223"/>
      <c r="HI10" s="223"/>
      <c r="HJ10" s="223"/>
      <c r="HK10" s="223"/>
      <c r="HL10" s="223"/>
      <c r="HM10" s="223"/>
      <c r="HN10" s="223"/>
      <c r="HO10" s="223"/>
      <c r="HP10" s="223"/>
      <c r="HQ10" s="223"/>
      <c r="HR10" s="223"/>
      <c r="HS10" s="223"/>
      <c r="HT10" s="223"/>
      <c r="HU10" s="223"/>
      <c r="HV10" s="223"/>
      <c r="HW10" s="223"/>
      <c r="HX10" s="223"/>
      <c r="HY10" s="223"/>
      <c r="HZ10" s="223"/>
      <c r="IA10" s="223"/>
      <c r="IB10" s="223"/>
      <c r="IC10" s="223"/>
      <c r="ID10" s="223"/>
      <c r="IE10" s="223"/>
      <c r="IF10" s="223"/>
      <c r="IG10" s="223"/>
      <c r="IH10" s="223"/>
    </row>
    <row r="11" ht="26.1" customHeight="1" spans="1:242">
      <c r="A11" s="148" t="s">
        <v>152</v>
      </c>
      <c r="B11" s="149"/>
      <c r="C11" s="150" t="s">
        <v>153</v>
      </c>
      <c r="D11" s="220">
        <f t="shared" si="1"/>
        <v>859279</v>
      </c>
      <c r="E11" s="314">
        <v>33600</v>
      </c>
      <c r="F11" s="314">
        <v>8400</v>
      </c>
      <c r="G11" s="314">
        <v>5600</v>
      </c>
      <c r="H11" s="314">
        <v>8400</v>
      </c>
      <c r="I11" s="314">
        <v>14000</v>
      </c>
      <c r="J11" s="314">
        <v>0</v>
      </c>
      <c r="K11" s="314">
        <v>56000</v>
      </c>
      <c r="L11" s="314">
        <v>14000</v>
      </c>
      <c r="M11" s="314">
        <v>0</v>
      </c>
      <c r="N11" s="314">
        <v>28000</v>
      </c>
      <c r="O11" s="314">
        <v>0</v>
      </c>
      <c r="P11" s="314">
        <v>0</v>
      </c>
      <c r="Q11" s="314">
        <v>56000</v>
      </c>
      <c r="R11" s="314">
        <v>15679</v>
      </c>
      <c r="S11" s="314">
        <v>0</v>
      </c>
      <c r="T11" s="314">
        <v>0</v>
      </c>
      <c r="U11" s="314">
        <v>184800</v>
      </c>
      <c r="V11" s="314">
        <v>390000</v>
      </c>
      <c r="W11" s="314">
        <v>44800</v>
      </c>
      <c r="X11" s="223"/>
      <c r="Y11" s="223"/>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3"/>
      <c r="BT11" s="223"/>
      <c r="BU11" s="223"/>
      <c r="BV11" s="223"/>
      <c r="BW11" s="223"/>
      <c r="BX11" s="223"/>
      <c r="BY11" s="223"/>
      <c r="BZ11" s="223"/>
      <c r="CA11" s="223"/>
      <c r="CB11" s="223"/>
      <c r="CC11" s="223"/>
      <c r="CD11" s="223"/>
      <c r="CE11" s="223"/>
      <c r="CF11" s="223"/>
      <c r="CG11" s="223"/>
      <c r="CH11" s="223"/>
      <c r="CI11" s="223"/>
      <c r="CJ11" s="223"/>
      <c r="CK11" s="223"/>
      <c r="CL11" s="223"/>
      <c r="CM11" s="223"/>
      <c r="CN11" s="223"/>
      <c r="CO11" s="223"/>
      <c r="CP11" s="223"/>
      <c r="CQ11" s="223"/>
      <c r="CR11" s="223"/>
      <c r="CS11" s="223"/>
      <c r="CT11" s="223"/>
      <c r="CU11" s="223"/>
      <c r="CV11" s="223"/>
      <c r="CW11" s="223"/>
      <c r="CX11" s="223"/>
      <c r="CY11" s="223"/>
      <c r="CZ11" s="223"/>
      <c r="DA11" s="223"/>
      <c r="DB11" s="223"/>
      <c r="DC11" s="223"/>
      <c r="DD11" s="223"/>
      <c r="DE11" s="223"/>
      <c r="DF11" s="223"/>
      <c r="DG11" s="223"/>
      <c r="DH11" s="223"/>
      <c r="DI11" s="223"/>
      <c r="DJ11" s="223"/>
      <c r="DK11" s="223"/>
      <c r="DL11" s="223"/>
      <c r="DM11" s="223"/>
      <c r="DN11" s="223"/>
      <c r="DO11" s="223"/>
      <c r="DP11" s="223"/>
      <c r="DQ11" s="223"/>
      <c r="DR11" s="223"/>
      <c r="DS11" s="223"/>
      <c r="DT11" s="223"/>
      <c r="DU11" s="223"/>
      <c r="DV11" s="223"/>
      <c r="DW11" s="223"/>
      <c r="DX11" s="223"/>
      <c r="DY11" s="223"/>
      <c r="DZ11" s="223"/>
      <c r="EA11" s="223"/>
      <c r="EB11" s="223"/>
      <c r="EC11" s="223"/>
      <c r="ED11" s="223"/>
      <c r="EE11" s="223"/>
      <c r="EF11" s="223"/>
      <c r="EG11" s="223"/>
      <c r="EH11" s="223"/>
      <c r="EI11" s="223"/>
      <c r="EJ11" s="223"/>
      <c r="EK11" s="223"/>
      <c r="EL11" s="223"/>
      <c r="EM11" s="223"/>
      <c r="EN11" s="223"/>
      <c r="EO11" s="223"/>
      <c r="EP11" s="223"/>
      <c r="EQ11" s="223"/>
      <c r="ER11" s="223"/>
      <c r="ES11" s="223"/>
      <c r="ET11" s="223"/>
      <c r="EU11" s="223"/>
      <c r="EV11" s="223"/>
      <c r="EW11" s="223"/>
      <c r="EX11" s="223"/>
      <c r="EY11" s="223"/>
      <c r="EZ11" s="223"/>
      <c r="FA11" s="223"/>
      <c r="FB11" s="223"/>
      <c r="FC11" s="223"/>
      <c r="FD11" s="223"/>
      <c r="FE11" s="223"/>
      <c r="FF11" s="223"/>
      <c r="FG11" s="223"/>
      <c r="FH11" s="223"/>
      <c r="FI11" s="223"/>
      <c r="FJ11" s="223"/>
      <c r="FK11" s="223"/>
      <c r="FL11" s="223"/>
      <c r="FM11" s="223"/>
      <c r="FN11" s="223"/>
      <c r="FO11" s="223"/>
      <c r="FP11" s="223"/>
      <c r="FQ11" s="223"/>
      <c r="FR11" s="223"/>
      <c r="FS11" s="223"/>
      <c r="FT11" s="223"/>
      <c r="FU11" s="223"/>
      <c r="FV11" s="223"/>
      <c r="FW11" s="223"/>
      <c r="FX11" s="223"/>
      <c r="FY11" s="223"/>
      <c r="FZ11" s="223"/>
      <c r="GA11" s="223"/>
      <c r="GB11" s="223"/>
      <c r="GC11" s="223"/>
      <c r="GD11" s="223"/>
      <c r="GE11" s="223"/>
      <c r="GF11" s="223"/>
      <c r="GG11" s="223"/>
      <c r="GH11" s="223"/>
      <c r="GI11" s="223"/>
      <c r="GJ11" s="223"/>
      <c r="GK11" s="223"/>
      <c r="GL11" s="223"/>
      <c r="GM11" s="223"/>
      <c r="GN11" s="223"/>
      <c r="GO11" s="223"/>
      <c r="GP11" s="223"/>
      <c r="GQ11" s="223"/>
      <c r="GR11" s="223"/>
      <c r="GS11" s="223"/>
      <c r="GT11" s="223"/>
      <c r="GU11" s="223"/>
      <c r="GV11" s="223"/>
      <c r="GW11" s="223"/>
      <c r="GX11" s="223"/>
      <c r="GY11" s="223"/>
      <c r="GZ11" s="223"/>
      <c r="HA11" s="223"/>
      <c r="HB11" s="223"/>
      <c r="HC11" s="223"/>
      <c r="HD11" s="223"/>
      <c r="HE11" s="223"/>
      <c r="HF11" s="223"/>
      <c r="HG11" s="223"/>
      <c r="HH11" s="223"/>
      <c r="HI11" s="223"/>
      <c r="HJ11" s="223"/>
      <c r="HK11" s="223"/>
      <c r="HL11" s="223"/>
      <c r="HM11" s="223"/>
      <c r="HN11" s="223"/>
      <c r="HO11" s="223"/>
      <c r="HP11" s="223"/>
      <c r="HQ11" s="223"/>
      <c r="HR11" s="223"/>
      <c r="HS11" s="223"/>
      <c r="HT11" s="223"/>
      <c r="HU11" s="223"/>
      <c r="HV11" s="223"/>
      <c r="HW11" s="223"/>
      <c r="HX11" s="223"/>
      <c r="HY11" s="223"/>
      <c r="HZ11" s="223"/>
      <c r="IA11" s="223"/>
      <c r="IB11" s="223"/>
      <c r="IC11" s="223"/>
      <c r="ID11" s="223"/>
      <c r="IE11" s="223"/>
      <c r="IF11" s="223"/>
      <c r="IG11" s="223"/>
      <c r="IH11" s="223"/>
    </row>
    <row r="12" ht="26.1" customHeight="1" spans="1:242">
      <c r="A12" s="148" t="s">
        <v>154</v>
      </c>
      <c r="B12" s="149"/>
      <c r="C12" s="150" t="s">
        <v>155</v>
      </c>
      <c r="D12" s="220">
        <f t="shared" si="1"/>
        <v>20759493.04</v>
      </c>
      <c r="E12" s="315">
        <f t="shared" ref="E12:W12" si="4">E13+E14+E15</f>
        <v>1784000</v>
      </c>
      <c r="F12" s="315">
        <f t="shared" si="4"/>
        <v>1320000</v>
      </c>
      <c r="G12" s="315">
        <f t="shared" si="4"/>
        <v>1689386.04</v>
      </c>
      <c r="H12" s="315">
        <f t="shared" si="4"/>
        <v>3318750</v>
      </c>
      <c r="I12" s="315">
        <f t="shared" si="4"/>
        <v>69000</v>
      </c>
      <c r="J12" s="315">
        <f t="shared" si="4"/>
        <v>509000</v>
      </c>
      <c r="K12" s="315">
        <f t="shared" si="4"/>
        <v>540000</v>
      </c>
      <c r="L12" s="315">
        <f t="shared" si="4"/>
        <v>2930000</v>
      </c>
      <c r="M12" s="315">
        <f t="shared" si="4"/>
        <v>0</v>
      </c>
      <c r="N12" s="315">
        <f t="shared" si="4"/>
        <v>239000</v>
      </c>
      <c r="O12" s="315">
        <f t="shared" si="4"/>
        <v>628200</v>
      </c>
      <c r="P12" s="315">
        <f t="shared" si="4"/>
        <v>407808</v>
      </c>
      <c r="Q12" s="315">
        <f t="shared" si="4"/>
        <v>329000</v>
      </c>
      <c r="R12" s="315">
        <f t="shared" si="4"/>
        <v>2510416</v>
      </c>
      <c r="S12" s="315">
        <f t="shared" si="4"/>
        <v>0</v>
      </c>
      <c r="T12" s="315">
        <f t="shared" si="4"/>
        <v>0</v>
      </c>
      <c r="U12" s="315">
        <f t="shared" si="4"/>
        <v>236795</v>
      </c>
      <c r="V12" s="315">
        <f t="shared" si="4"/>
        <v>1810000</v>
      </c>
      <c r="W12" s="315">
        <f t="shared" si="4"/>
        <v>2438138</v>
      </c>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3"/>
      <c r="AZ12" s="223"/>
      <c r="BA12" s="223"/>
      <c r="BB12" s="223"/>
      <c r="BC12" s="223"/>
      <c r="BD12" s="223"/>
      <c r="BE12" s="223"/>
      <c r="BF12" s="223"/>
      <c r="BG12" s="223"/>
      <c r="BH12" s="223"/>
      <c r="BI12" s="223"/>
      <c r="BJ12" s="223"/>
      <c r="BK12" s="223"/>
      <c r="BL12" s="223"/>
      <c r="BM12" s="223"/>
      <c r="BN12" s="223"/>
      <c r="BO12" s="223"/>
      <c r="BP12" s="223"/>
      <c r="BQ12" s="223"/>
      <c r="BR12" s="223"/>
      <c r="BS12" s="223"/>
      <c r="BT12" s="223"/>
      <c r="BU12" s="223"/>
      <c r="BV12" s="223"/>
      <c r="BW12" s="223"/>
      <c r="BX12" s="223"/>
      <c r="BY12" s="223"/>
      <c r="BZ12" s="223"/>
      <c r="CA12" s="223"/>
      <c r="CB12" s="223"/>
      <c r="CC12" s="223"/>
      <c r="CD12" s="223"/>
      <c r="CE12" s="223"/>
      <c r="CF12" s="223"/>
      <c r="CG12" s="223"/>
      <c r="CH12" s="223"/>
      <c r="CI12" s="223"/>
      <c r="CJ12" s="223"/>
      <c r="CK12" s="223"/>
      <c r="CL12" s="223"/>
      <c r="CM12" s="223"/>
      <c r="CN12" s="223"/>
      <c r="CO12" s="223"/>
      <c r="CP12" s="223"/>
      <c r="CQ12" s="223"/>
      <c r="CR12" s="223"/>
      <c r="CS12" s="223"/>
      <c r="CT12" s="223"/>
      <c r="CU12" s="223"/>
      <c r="CV12" s="223"/>
      <c r="CW12" s="223"/>
      <c r="CX12" s="223"/>
      <c r="CY12" s="223"/>
      <c r="CZ12" s="223"/>
      <c r="DA12" s="223"/>
      <c r="DB12" s="223"/>
      <c r="DC12" s="223"/>
      <c r="DD12" s="223"/>
      <c r="DE12" s="223"/>
      <c r="DF12" s="223"/>
      <c r="DG12" s="223"/>
      <c r="DH12" s="223"/>
      <c r="DI12" s="223"/>
      <c r="DJ12" s="223"/>
      <c r="DK12" s="223"/>
      <c r="DL12" s="223"/>
      <c r="DM12" s="223"/>
      <c r="DN12" s="223"/>
      <c r="DO12" s="223"/>
      <c r="DP12" s="223"/>
      <c r="DQ12" s="223"/>
      <c r="DR12" s="223"/>
      <c r="DS12" s="223"/>
      <c r="DT12" s="223"/>
      <c r="DU12" s="223"/>
      <c r="DV12" s="223"/>
      <c r="DW12" s="223"/>
      <c r="DX12" s="223"/>
      <c r="DY12" s="223"/>
      <c r="DZ12" s="223"/>
      <c r="EA12" s="223"/>
      <c r="EB12" s="223"/>
      <c r="EC12" s="223"/>
      <c r="ED12" s="223"/>
      <c r="EE12" s="223"/>
      <c r="EF12" s="223"/>
      <c r="EG12" s="223"/>
      <c r="EH12" s="223"/>
      <c r="EI12" s="223"/>
      <c r="EJ12" s="223"/>
      <c r="EK12" s="223"/>
      <c r="EL12" s="223"/>
      <c r="EM12" s="223"/>
      <c r="EN12" s="223"/>
      <c r="EO12" s="223"/>
      <c r="EP12" s="223"/>
      <c r="EQ12" s="223"/>
      <c r="ER12" s="223"/>
      <c r="ES12" s="223"/>
      <c r="ET12" s="223"/>
      <c r="EU12" s="223"/>
      <c r="EV12" s="223"/>
      <c r="EW12" s="223"/>
      <c r="EX12" s="223"/>
      <c r="EY12" s="223"/>
      <c r="EZ12" s="223"/>
      <c r="FA12" s="223"/>
      <c r="FB12" s="223"/>
      <c r="FC12" s="223"/>
      <c r="FD12" s="223"/>
      <c r="FE12" s="223"/>
      <c r="FF12" s="223"/>
      <c r="FG12" s="223"/>
      <c r="FH12" s="223"/>
      <c r="FI12" s="223"/>
      <c r="FJ12" s="223"/>
      <c r="FK12" s="223"/>
      <c r="FL12" s="223"/>
      <c r="FM12" s="223"/>
      <c r="FN12" s="223"/>
      <c r="FO12" s="223"/>
      <c r="FP12" s="223"/>
      <c r="FQ12" s="223"/>
      <c r="FR12" s="223"/>
      <c r="FS12" s="223"/>
      <c r="FT12" s="223"/>
      <c r="FU12" s="223"/>
      <c r="FV12" s="223"/>
      <c r="FW12" s="223"/>
      <c r="FX12" s="223"/>
      <c r="FY12" s="223"/>
      <c r="FZ12" s="223"/>
      <c r="GA12" s="223"/>
      <c r="GB12" s="223"/>
      <c r="GC12" s="223"/>
      <c r="GD12" s="223"/>
      <c r="GE12" s="223"/>
      <c r="GF12" s="223"/>
      <c r="GG12" s="223"/>
      <c r="GH12" s="223"/>
      <c r="GI12" s="223"/>
      <c r="GJ12" s="223"/>
      <c r="GK12" s="223"/>
      <c r="GL12" s="223"/>
      <c r="GM12" s="223"/>
      <c r="GN12" s="223"/>
      <c r="GO12" s="223"/>
      <c r="GP12" s="223"/>
      <c r="GQ12" s="223"/>
      <c r="GR12" s="223"/>
      <c r="GS12" s="223"/>
      <c r="GT12" s="223"/>
      <c r="GU12" s="223"/>
      <c r="GV12" s="223"/>
      <c r="GW12" s="223"/>
      <c r="GX12" s="223"/>
      <c r="GY12" s="223"/>
      <c r="GZ12" s="223"/>
      <c r="HA12" s="223"/>
      <c r="HB12" s="223"/>
      <c r="HC12" s="223"/>
      <c r="HD12" s="223"/>
      <c r="HE12" s="223"/>
      <c r="HF12" s="223"/>
      <c r="HG12" s="223"/>
      <c r="HH12" s="223"/>
      <c r="HI12" s="223"/>
      <c r="HJ12" s="223"/>
      <c r="HK12" s="223"/>
      <c r="HL12" s="223"/>
      <c r="HM12" s="223"/>
      <c r="HN12" s="223"/>
      <c r="HO12" s="223"/>
      <c r="HP12" s="223"/>
      <c r="HQ12" s="223"/>
      <c r="HR12" s="223"/>
      <c r="HS12" s="223"/>
      <c r="HT12" s="223"/>
      <c r="HU12" s="223"/>
      <c r="HV12" s="223"/>
      <c r="HW12" s="223"/>
      <c r="HX12" s="223"/>
      <c r="HY12" s="223"/>
      <c r="HZ12" s="223"/>
      <c r="IA12" s="223"/>
      <c r="IB12" s="223"/>
      <c r="IC12" s="223"/>
      <c r="ID12" s="223"/>
      <c r="IE12" s="223"/>
      <c r="IF12" s="223"/>
      <c r="IG12" s="223"/>
      <c r="IH12" s="223"/>
    </row>
    <row r="13" ht="26.1" customHeight="1" spans="1:242">
      <c r="A13" s="148" t="s">
        <v>156</v>
      </c>
      <c r="B13" s="149"/>
      <c r="C13" s="150" t="s">
        <v>157</v>
      </c>
      <c r="D13" s="220">
        <f t="shared" si="1"/>
        <v>1824103</v>
      </c>
      <c r="E13" s="314">
        <v>0</v>
      </c>
      <c r="F13" s="314">
        <v>0</v>
      </c>
      <c r="G13" s="314">
        <v>0</v>
      </c>
      <c r="H13" s="314">
        <v>0</v>
      </c>
      <c r="I13" s="314">
        <v>0</v>
      </c>
      <c r="J13" s="314">
        <v>0</v>
      </c>
      <c r="K13" s="314">
        <v>0</v>
      </c>
      <c r="L13" s="314">
        <v>0</v>
      </c>
      <c r="M13" s="314">
        <v>0</v>
      </c>
      <c r="N13" s="314">
        <v>0</v>
      </c>
      <c r="O13" s="314">
        <v>0</v>
      </c>
      <c r="P13" s="314">
        <v>0</v>
      </c>
      <c r="Q13" s="314">
        <v>0</v>
      </c>
      <c r="R13" s="314">
        <v>14103</v>
      </c>
      <c r="S13" s="314">
        <v>0</v>
      </c>
      <c r="T13" s="314">
        <v>0</v>
      </c>
      <c r="U13" s="314">
        <v>0</v>
      </c>
      <c r="V13" s="314">
        <v>1810000</v>
      </c>
      <c r="W13" s="314">
        <v>0</v>
      </c>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3"/>
      <c r="BT13" s="223"/>
      <c r="BU13" s="223"/>
      <c r="BV13" s="223"/>
      <c r="BW13" s="223"/>
      <c r="BX13" s="223"/>
      <c r="BY13" s="223"/>
      <c r="BZ13" s="223"/>
      <c r="CA13" s="223"/>
      <c r="CB13" s="223"/>
      <c r="CC13" s="223"/>
      <c r="CD13" s="223"/>
      <c r="CE13" s="223"/>
      <c r="CF13" s="223"/>
      <c r="CG13" s="223"/>
      <c r="CH13" s="223"/>
      <c r="CI13" s="223"/>
      <c r="CJ13" s="223"/>
      <c r="CK13" s="223"/>
      <c r="CL13" s="223"/>
      <c r="CM13" s="223"/>
      <c r="CN13" s="223"/>
      <c r="CO13" s="223"/>
      <c r="CP13" s="223"/>
      <c r="CQ13" s="223"/>
      <c r="CR13" s="223"/>
      <c r="CS13" s="223"/>
      <c r="CT13" s="223"/>
      <c r="CU13" s="223"/>
      <c r="CV13" s="223"/>
      <c r="CW13" s="223"/>
      <c r="CX13" s="223"/>
      <c r="CY13" s="223"/>
      <c r="CZ13" s="223"/>
      <c r="DA13" s="223"/>
      <c r="DB13" s="223"/>
      <c r="DC13" s="223"/>
      <c r="DD13" s="223"/>
      <c r="DE13" s="223"/>
      <c r="DF13" s="223"/>
      <c r="DG13" s="223"/>
      <c r="DH13" s="223"/>
      <c r="DI13" s="223"/>
      <c r="DJ13" s="223"/>
      <c r="DK13" s="223"/>
      <c r="DL13" s="223"/>
      <c r="DM13" s="223"/>
      <c r="DN13" s="223"/>
      <c r="DO13" s="223"/>
      <c r="DP13" s="223"/>
      <c r="DQ13" s="223"/>
      <c r="DR13" s="223"/>
      <c r="DS13" s="223"/>
      <c r="DT13" s="223"/>
      <c r="DU13" s="223"/>
      <c r="DV13" s="223"/>
      <c r="DW13" s="223"/>
      <c r="DX13" s="223"/>
      <c r="DY13" s="223"/>
      <c r="DZ13" s="223"/>
      <c r="EA13" s="223"/>
      <c r="EB13" s="223"/>
      <c r="EC13" s="223"/>
      <c r="ED13" s="223"/>
      <c r="EE13" s="223"/>
      <c r="EF13" s="223"/>
      <c r="EG13" s="223"/>
      <c r="EH13" s="223"/>
      <c r="EI13" s="223"/>
      <c r="EJ13" s="223"/>
      <c r="EK13" s="223"/>
      <c r="EL13" s="223"/>
      <c r="EM13" s="223"/>
      <c r="EN13" s="223"/>
      <c r="EO13" s="223"/>
      <c r="EP13" s="223"/>
      <c r="EQ13" s="223"/>
      <c r="ER13" s="223"/>
      <c r="ES13" s="223"/>
      <c r="ET13" s="223"/>
      <c r="EU13" s="223"/>
      <c r="EV13" s="223"/>
      <c r="EW13" s="223"/>
      <c r="EX13" s="223"/>
      <c r="EY13" s="223"/>
      <c r="EZ13" s="223"/>
      <c r="FA13" s="223"/>
      <c r="FB13" s="223"/>
      <c r="FC13" s="223"/>
      <c r="FD13" s="223"/>
      <c r="FE13" s="223"/>
      <c r="FF13" s="223"/>
      <c r="FG13" s="223"/>
      <c r="FH13" s="223"/>
      <c r="FI13" s="223"/>
      <c r="FJ13" s="223"/>
      <c r="FK13" s="223"/>
      <c r="FL13" s="223"/>
      <c r="FM13" s="223"/>
      <c r="FN13" s="223"/>
      <c r="FO13" s="223"/>
      <c r="FP13" s="223"/>
      <c r="FQ13" s="223"/>
      <c r="FR13" s="223"/>
      <c r="FS13" s="223"/>
      <c r="FT13" s="223"/>
      <c r="FU13" s="223"/>
      <c r="FV13" s="223"/>
      <c r="FW13" s="223"/>
      <c r="FX13" s="223"/>
      <c r="FY13" s="223"/>
      <c r="FZ13" s="223"/>
      <c r="GA13" s="223"/>
      <c r="GB13" s="223"/>
      <c r="GC13" s="223"/>
      <c r="GD13" s="223"/>
      <c r="GE13" s="223"/>
      <c r="GF13" s="223"/>
      <c r="GG13" s="223"/>
      <c r="GH13" s="223"/>
      <c r="GI13" s="223"/>
      <c r="GJ13" s="223"/>
      <c r="GK13" s="223"/>
      <c r="GL13" s="223"/>
      <c r="GM13" s="223"/>
      <c r="GN13" s="223"/>
      <c r="GO13" s="223"/>
      <c r="GP13" s="223"/>
      <c r="GQ13" s="223"/>
      <c r="GR13" s="223"/>
      <c r="GS13" s="223"/>
      <c r="GT13" s="223"/>
      <c r="GU13" s="223"/>
      <c r="GV13" s="223"/>
      <c r="GW13" s="223"/>
      <c r="GX13" s="223"/>
      <c r="GY13" s="223"/>
      <c r="GZ13" s="223"/>
      <c r="HA13" s="223"/>
      <c r="HB13" s="223"/>
      <c r="HC13" s="223"/>
      <c r="HD13" s="223"/>
      <c r="HE13" s="223"/>
      <c r="HF13" s="223"/>
      <c r="HG13" s="223"/>
      <c r="HH13" s="223"/>
      <c r="HI13" s="223"/>
      <c r="HJ13" s="223"/>
      <c r="HK13" s="223"/>
      <c r="HL13" s="223"/>
      <c r="HM13" s="223"/>
      <c r="HN13" s="223"/>
      <c r="HO13" s="223"/>
      <c r="HP13" s="223"/>
      <c r="HQ13" s="223"/>
      <c r="HR13" s="223"/>
      <c r="HS13" s="223"/>
      <c r="HT13" s="223"/>
      <c r="HU13" s="223"/>
      <c r="HV13" s="223"/>
      <c r="HW13" s="223"/>
      <c r="HX13" s="223"/>
      <c r="HY13" s="223"/>
      <c r="HZ13" s="223"/>
      <c r="IA13" s="223"/>
      <c r="IB13" s="223"/>
      <c r="IC13" s="223"/>
      <c r="ID13" s="223"/>
      <c r="IE13" s="223"/>
      <c r="IF13" s="223"/>
      <c r="IG13" s="223"/>
      <c r="IH13" s="223"/>
    </row>
    <row r="14" ht="26.1" customHeight="1" spans="1:242">
      <c r="A14" s="148" t="s">
        <v>160</v>
      </c>
      <c r="B14" s="149"/>
      <c r="C14" s="150" t="s">
        <v>161</v>
      </c>
      <c r="D14" s="220">
        <f t="shared" si="1"/>
        <v>18737184.04</v>
      </c>
      <c r="E14" s="311">
        <v>1784000</v>
      </c>
      <c r="F14" s="311">
        <v>1320000</v>
      </c>
      <c r="G14" s="311">
        <v>1689386.04</v>
      </c>
      <c r="H14" s="311">
        <v>3318750</v>
      </c>
      <c r="I14" s="311">
        <v>69000</v>
      </c>
      <c r="J14" s="311">
        <v>509000</v>
      </c>
      <c r="K14" s="313">
        <v>540000</v>
      </c>
      <c r="L14" s="311">
        <v>2930000</v>
      </c>
      <c r="M14" s="311">
        <v>0</v>
      </c>
      <c r="N14" s="311">
        <v>239000</v>
      </c>
      <c r="O14" s="311">
        <v>628200</v>
      </c>
      <c r="P14" s="311">
        <v>407808</v>
      </c>
      <c r="Q14" s="311">
        <v>329000</v>
      </c>
      <c r="R14" s="311">
        <v>2298107</v>
      </c>
      <c r="S14" s="311">
        <v>0</v>
      </c>
      <c r="T14" s="311">
        <v>0</v>
      </c>
      <c r="U14" s="311">
        <v>236795</v>
      </c>
      <c r="V14" s="311">
        <v>0</v>
      </c>
      <c r="W14" s="311">
        <f>2439616-1478</f>
        <v>2438138</v>
      </c>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3"/>
      <c r="BX14" s="223"/>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CU14" s="223"/>
      <c r="CV14" s="223"/>
      <c r="CW14" s="223"/>
      <c r="CX14" s="223"/>
      <c r="CY14" s="223"/>
      <c r="CZ14" s="223"/>
      <c r="DA14" s="223"/>
      <c r="DB14" s="223"/>
      <c r="DC14" s="223"/>
      <c r="DD14" s="223"/>
      <c r="DE14" s="223"/>
      <c r="DF14" s="223"/>
      <c r="DG14" s="223"/>
      <c r="DH14" s="223"/>
      <c r="DI14" s="223"/>
      <c r="DJ14" s="223"/>
      <c r="DK14" s="223"/>
      <c r="DL14" s="223"/>
      <c r="DM14" s="223"/>
      <c r="DN14" s="223"/>
      <c r="DO14" s="223"/>
      <c r="DP14" s="223"/>
      <c r="DQ14" s="223"/>
      <c r="DR14" s="223"/>
      <c r="DS14" s="223"/>
      <c r="DT14" s="223"/>
      <c r="DU14" s="223"/>
      <c r="DV14" s="223"/>
      <c r="DW14" s="223"/>
      <c r="DX14" s="223"/>
      <c r="DY14" s="223"/>
      <c r="DZ14" s="223"/>
      <c r="EA14" s="223"/>
      <c r="EB14" s="223"/>
      <c r="EC14" s="223"/>
      <c r="ED14" s="223"/>
      <c r="EE14" s="223"/>
      <c r="EF14" s="223"/>
      <c r="EG14" s="223"/>
      <c r="EH14" s="223"/>
      <c r="EI14" s="223"/>
      <c r="EJ14" s="223"/>
      <c r="EK14" s="223"/>
      <c r="EL14" s="223"/>
      <c r="EM14" s="223"/>
      <c r="EN14" s="223"/>
      <c r="EO14" s="223"/>
      <c r="EP14" s="223"/>
      <c r="EQ14" s="223"/>
      <c r="ER14" s="223"/>
      <c r="ES14" s="223"/>
      <c r="ET14" s="223"/>
      <c r="EU14" s="223"/>
      <c r="EV14" s="223"/>
      <c r="EW14" s="223"/>
      <c r="EX14" s="223"/>
      <c r="EY14" s="223"/>
      <c r="EZ14" s="223"/>
      <c r="FA14" s="223"/>
      <c r="FB14" s="223"/>
      <c r="FC14" s="223"/>
      <c r="FD14" s="223"/>
      <c r="FE14" s="223"/>
      <c r="FF14" s="223"/>
      <c r="FG14" s="223"/>
      <c r="FH14" s="223"/>
      <c r="FI14" s="223"/>
      <c r="FJ14" s="223"/>
      <c r="FK14" s="223"/>
      <c r="FL14" s="223"/>
      <c r="FM14" s="223"/>
      <c r="FN14" s="223"/>
      <c r="FO14" s="223"/>
      <c r="FP14" s="223"/>
      <c r="FQ14" s="223"/>
      <c r="FR14" s="223"/>
      <c r="FS14" s="223"/>
      <c r="FT14" s="223"/>
      <c r="FU14" s="223"/>
      <c r="FV14" s="223"/>
      <c r="FW14" s="223"/>
      <c r="FX14" s="223"/>
      <c r="FY14" s="223"/>
      <c r="FZ14" s="223"/>
      <c r="GA14" s="223"/>
      <c r="GB14" s="223"/>
      <c r="GC14" s="223"/>
      <c r="GD14" s="223"/>
      <c r="GE14" s="223"/>
      <c r="GF14" s="223"/>
      <c r="GG14" s="223"/>
      <c r="GH14" s="223"/>
      <c r="GI14" s="223"/>
      <c r="GJ14" s="223"/>
      <c r="GK14" s="223"/>
      <c r="GL14" s="223"/>
      <c r="GM14" s="223"/>
      <c r="GN14" s="223"/>
      <c r="GO14" s="223"/>
      <c r="GP14" s="223"/>
      <c r="GQ14" s="223"/>
      <c r="GR14" s="223"/>
      <c r="GS14" s="223"/>
      <c r="GT14" s="223"/>
      <c r="GU14" s="223"/>
      <c r="GV14" s="223"/>
      <c r="GW14" s="223"/>
      <c r="GX14" s="223"/>
      <c r="GY14" s="223"/>
      <c r="GZ14" s="223"/>
      <c r="HA14" s="223"/>
      <c r="HB14" s="223"/>
      <c r="HC14" s="223"/>
      <c r="HD14" s="223"/>
      <c r="HE14" s="223"/>
      <c r="HF14" s="223"/>
      <c r="HG14" s="223"/>
      <c r="HH14" s="223"/>
      <c r="HI14" s="223"/>
      <c r="HJ14" s="223"/>
      <c r="HK14" s="223"/>
      <c r="HL14" s="223"/>
      <c r="HM14" s="223"/>
      <c r="HN14" s="223"/>
      <c r="HO14" s="223"/>
      <c r="HP14" s="223"/>
      <c r="HQ14" s="223"/>
      <c r="HR14" s="223"/>
      <c r="HS14" s="223"/>
      <c r="HT14" s="223"/>
      <c r="HU14" s="223"/>
      <c r="HV14" s="223"/>
      <c r="HW14" s="223"/>
      <c r="HX14" s="223"/>
      <c r="HY14" s="223"/>
      <c r="HZ14" s="223"/>
      <c r="IA14" s="223"/>
      <c r="IB14" s="223"/>
      <c r="IC14" s="223"/>
      <c r="ID14" s="223"/>
      <c r="IE14" s="223"/>
      <c r="IF14" s="223"/>
      <c r="IG14" s="223"/>
      <c r="IH14" s="223"/>
    </row>
    <row r="15" ht="26.1" customHeight="1" spans="1:242">
      <c r="A15" s="148" t="s">
        <v>162</v>
      </c>
      <c r="B15" s="149"/>
      <c r="C15" s="150" t="s">
        <v>163</v>
      </c>
      <c r="D15" s="220">
        <f t="shared" si="1"/>
        <v>198206</v>
      </c>
      <c r="E15" s="314">
        <v>0</v>
      </c>
      <c r="F15" s="314">
        <v>0</v>
      </c>
      <c r="G15" s="314">
        <v>0</v>
      </c>
      <c r="H15" s="314">
        <v>0</v>
      </c>
      <c r="I15" s="314">
        <v>0</v>
      </c>
      <c r="J15" s="314">
        <v>0</v>
      </c>
      <c r="K15" s="314">
        <v>0</v>
      </c>
      <c r="L15" s="314">
        <v>0</v>
      </c>
      <c r="M15" s="314">
        <v>0</v>
      </c>
      <c r="N15" s="314">
        <v>0</v>
      </c>
      <c r="O15" s="314">
        <v>0</v>
      </c>
      <c r="P15" s="314">
        <v>0</v>
      </c>
      <c r="Q15" s="314">
        <v>0</v>
      </c>
      <c r="R15" s="314">
        <f>200166-1960</f>
        <v>198206</v>
      </c>
      <c r="S15" s="314">
        <v>0</v>
      </c>
      <c r="T15" s="314">
        <v>0</v>
      </c>
      <c r="U15" s="314">
        <v>0</v>
      </c>
      <c r="V15" s="314">
        <v>0</v>
      </c>
      <c r="W15" s="314">
        <v>0</v>
      </c>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c r="BH15" s="223"/>
      <c r="BI15" s="223"/>
      <c r="BJ15" s="223"/>
      <c r="BK15" s="223"/>
      <c r="BL15" s="223"/>
      <c r="BM15" s="223"/>
      <c r="BN15" s="223"/>
      <c r="BO15" s="223"/>
      <c r="BP15" s="223"/>
      <c r="BQ15" s="223"/>
      <c r="BR15" s="223"/>
      <c r="BS15" s="223"/>
      <c r="BT15" s="223"/>
      <c r="BU15" s="223"/>
      <c r="BV15" s="223"/>
      <c r="BW15" s="223"/>
      <c r="BX15" s="223"/>
      <c r="BY15" s="223"/>
      <c r="BZ15" s="223"/>
      <c r="CA15" s="223"/>
      <c r="CB15" s="223"/>
      <c r="CC15" s="223"/>
      <c r="CD15" s="223"/>
      <c r="CE15" s="223"/>
      <c r="CF15" s="223"/>
      <c r="CG15" s="223"/>
      <c r="CH15" s="223"/>
      <c r="CI15" s="223"/>
      <c r="CJ15" s="223"/>
      <c r="CK15" s="223"/>
      <c r="CL15" s="223"/>
      <c r="CM15" s="223"/>
      <c r="CN15" s="223"/>
      <c r="CO15" s="223"/>
      <c r="CP15" s="223"/>
      <c r="CQ15" s="223"/>
      <c r="CR15" s="223"/>
      <c r="CS15" s="223"/>
      <c r="CT15" s="223"/>
      <c r="CU15" s="223"/>
      <c r="CV15" s="223"/>
      <c r="CW15" s="223"/>
      <c r="CX15" s="223"/>
      <c r="CY15" s="223"/>
      <c r="CZ15" s="223"/>
      <c r="DA15" s="223"/>
      <c r="DB15" s="223"/>
      <c r="DC15" s="223"/>
      <c r="DD15" s="223"/>
      <c r="DE15" s="223"/>
      <c r="DF15" s="223"/>
      <c r="DG15" s="223"/>
      <c r="DH15" s="223"/>
      <c r="DI15" s="223"/>
      <c r="DJ15" s="223"/>
      <c r="DK15" s="223"/>
      <c r="DL15" s="223"/>
      <c r="DM15" s="223"/>
      <c r="DN15" s="223"/>
      <c r="DO15" s="223"/>
      <c r="DP15" s="223"/>
      <c r="DQ15" s="223"/>
      <c r="DR15" s="223"/>
      <c r="DS15" s="223"/>
      <c r="DT15" s="223"/>
      <c r="DU15" s="223"/>
      <c r="DV15" s="223"/>
      <c r="DW15" s="223"/>
      <c r="DX15" s="223"/>
      <c r="DY15" s="223"/>
      <c r="DZ15" s="223"/>
      <c r="EA15" s="223"/>
      <c r="EB15" s="223"/>
      <c r="EC15" s="223"/>
      <c r="ED15" s="223"/>
      <c r="EE15" s="223"/>
      <c r="EF15" s="223"/>
      <c r="EG15" s="223"/>
      <c r="EH15" s="223"/>
      <c r="EI15" s="223"/>
      <c r="EJ15" s="223"/>
      <c r="EK15" s="223"/>
      <c r="EL15" s="223"/>
      <c r="EM15" s="223"/>
      <c r="EN15" s="223"/>
      <c r="EO15" s="223"/>
      <c r="EP15" s="223"/>
      <c r="EQ15" s="223"/>
      <c r="ER15" s="223"/>
      <c r="ES15" s="223"/>
      <c r="ET15" s="223"/>
      <c r="EU15" s="223"/>
      <c r="EV15" s="223"/>
      <c r="EW15" s="223"/>
      <c r="EX15" s="223"/>
      <c r="EY15" s="223"/>
      <c r="EZ15" s="223"/>
      <c r="FA15" s="223"/>
      <c r="FB15" s="223"/>
      <c r="FC15" s="223"/>
      <c r="FD15" s="223"/>
      <c r="FE15" s="223"/>
      <c r="FF15" s="223"/>
      <c r="FG15" s="223"/>
      <c r="FH15" s="223"/>
      <c r="FI15" s="223"/>
      <c r="FJ15" s="223"/>
      <c r="FK15" s="223"/>
      <c r="FL15" s="223"/>
      <c r="FM15" s="223"/>
      <c r="FN15" s="223"/>
      <c r="FO15" s="223"/>
      <c r="FP15" s="223"/>
      <c r="FQ15" s="223"/>
      <c r="FR15" s="223"/>
      <c r="FS15" s="223"/>
      <c r="FT15" s="223"/>
      <c r="FU15" s="223"/>
      <c r="FV15" s="223"/>
      <c r="FW15" s="223"/>
      <c r="FX15" s="223"/>
      <c r="FY15" s="223"/>
      <c r="FZ15" s="223"/>
      <c r="GA15" s="223"/>
      <c r="GB15" s="223"/>
      <c r="GC15" s="223"/>
      <c r="GD15" s="223"/>
      <c r="GE15" s="223"/>
      <c r="GF15" s="223"/>
      <c r="GG15" s="223"/>
      <c r="GH15" s="223"/>
      <c r="GI15" s="223"/>
      <c r="GJ15" s="223"/>
      <c r="GK15" s="223"/>
      <c r="GL15" s="223"/>
      <c r="GM15" s="223"/>
      <c r="GN15" s="223"/>
      <c r="GO15" s="223"/>
      <c r="GP15" s="223"/>
      <c r="GQ15" s="223"/>
      <c r="GR15" s="223"/>
      <c r="GS15" s="223"/>
      <c r="GT15" s="223"/>
      <c r="GU15" s="223"/>
      <c r="GV15" s="223"/>
      <c r="GW15" s="223"/>
      <c r="GX15" s="223"/>
      <c r="GY15" s="223"/>
      <c r="GZ15" s="223"/>
      <c r="HA15" s="223"/>
      <c r="HB15" s="223"/>
      <c r="HC15" s="223"/>
      <c r="HD15" s="223"/>
      <c r="HE15" s="223"/>
      <c r="HF15" s="223"/>
      <c r="HG15" s="223"/>
      <c r="HH15" s="223"/>
      <c r="HI15" s="223"/>
      <c r="HJ15" s="223"/>
      <c r="HK15" s="223"/>
      <c r="HL15" s="223"/>
      <c r="HM15" s="223"/>
      <c r="HN15" s="223"/>
      <c r="HO15" s="223"/>
      <c r="HP15" s="223"/>
      <c r="HQ15" s="223"/>
      <c r="HR15" s="223"/>
      <c r="HS15" s="223"/>
      <c r="HT15" s="223"/>
      <c r="HU15" s="223"/>
      <c r="HV15" s="223"/>
      <c r="HW15" s="223"/>
      <c r="HX15" s="223"/>
      <c r="HY15" s="223"/>
      <c r="HZ15" s="223"/>
      <c r="IA15" s="223"/>
      <c r="IB15" s="223"/>
      <c r="IC15" s="223"/>
      <c r="ID15" s="223"/>
      <c r="IE15" s="223"/>
      <c r="IF15" s="223"/>
      <c r="IG15" s="223"/>
      <c r="IH15" s="223"/>
    </row>
    <row r="16" ht="26.1" customHeight="1" spans="1:23">
      <c r="A16" s="148" t="s">
        <v>164</v>
      </c>
      <c r="B16" s="149"/>
      <c r="C16" s="150" t="s">
        <v>165</v>
      </c>
      <c r="D16" s="220">
        <v>0</v>
      </c>
      <c r="E16" s="314">
        <v>0</v>
      </c>
      <c r="F16" s="314">
        <v>0</v>
      </c>
      <c r="G16" s="314">
        <v>0</v>
      </c>
      <c r="H16" s="314">
        <v>0</v>
      </c>
      <c r="I16" s="314">
        <v>0</v>
      </c>
      <c r="J16" s="314">
        <v>0</v>
      </c>
      <c r="K16" s="314">
        <v>0</v>
      </c>
      <c r="L16" s="314">
        <v>0</v>
      </c>
      <c r="M16" s="314">
        <v>0</v>
      </c>
      <c r="N16" s="314">
        <v>0</v>
      </c>
      <c r="O16" s="314">
        <v>0</v>
      </c>
      <c r="P16" s="314">
        <v>0</v>
      </c>
      <c r="Q16" s="314">
        <v>0</v>
      </c>
      <c r="R16" s="314">
        <v>0</v>
      </c>
      <c r="S16" s="314">
        <v>0</v>
      </c>
      <c r="T16" s="314">
        <v>0</v>
      </c>
      <c r="U16" s="314">
        <v>0</v>
      </c>
      <c r="V16" s="314">
        <v>0</v>
      </c>
      <c r="W16" s="314">
        <v>0</v>
      </c>
    </row>
    <row r="17" ht="26.1" customHeight="1" spans="1:23">
      <c r="A17" s="148" t="s">
        <v>166</v>
      </c>
      <c r="B17" s="149"/>
      <c r="C17" s="150" t="s">
        <v>167</v>
      </c>
      <c r="D17" s="220">
        <v>0</v>
      </c>
      <c r="E17" s="314">
        <v>0</v>
      </c>
      <c r="F17" s="314">
        <v>0</v>
      </c>
      <c r="G17" s="314">
        <v>0</v>
      </c>
      <c r="H17" s="314">
        <v>0</v>
      </c>
      <c r="I17" s="314">
        <v>0</v>
      </c>
      <c r="J17" s="314">
        <v>0</v>
      </c>
      <c r="K17" s="314">
        <v>0</v>
      </c>
      <c r="L17" s="314">
        <v>0</v>
      </c>
      <c r="M17" s="314">
        <v>0</v>
      </c>
      <c r="N17" s="314">
        <v>0</v>
      </c>
      <c r="O17" s="314">
        <v>0</v>
      </c>
      <c r="P17" s="314">
        <v>0</v>
      </c>
      <c r="Q17" s="314">
        <v>0</v>
      </c>
      <c r="R17" s="314">
        <v>0</v>
      </c>
      <c r="S17" s="314">
        <v>0</v>
      </c>
      <c r="T17" s="314">
        <v>0</v>
      </c>
      <c r="U17" s="314">
        <v>0</v>
      </c>
      <c r="V17" s="314">
        <v>0</v>
      </c>
      <c r="W17" s="314">
        <v>0</v>
      </c>
    </row>
    <row r="18" ht="26.1" customHeight="1" spans="1:23">
      <c r="A18" s="148" t="s">
        <v>168</v>
      </c>
      <c r="B18" s="149"/>
      <c r="C18" s="150" t="s">
        <v>169</v>
      </c>
      <c r="D18" s="220">
        <f t="shared" si="1"/>
        <v>1033019</v>
      </c>
      <c r="E18" s="314">
        <v>58800</v>
      </c>
      <c r="F18" s="314">
        <v>14700</v>
      </c>
      <c r="G18" s="314">
        <v>9800</v>
      </c>
      <c r="H18" s="314">
        <v>14700</v>
      </c>
      <c r="I18" s="314">
        <v>24500</v>
      </c>
      <c r="J18" s="314">
        <v>0</v>
      </c>
      <c r="K18" s="314">
        <v>98000</v>
      </c>
      <c r="L18" s="314">
        <v>24500</v>
      </c>
      <c r="M18" s="314">
        <v>0</v>
      </c>
      <c r="N18" s="314">
        <v>49000</v>
      </c>
      <c r="O18" s="314">
        <v>0</v>
      </c>
      <c r="P18" s="314">
        <v>0</v>
      </c>
      <c r="Q18" s="314">
        <v>98000</v>
      </c>
      <c r="R18" s="314">
        <v>23375</v>
      </c>
      <c r="S18" s="314">
        <v>0</v>
      </c>
      <c r="T18" s="314">
        <v>0</v>
      </c>
      <c r="U18" s="314">
        <v>0</v>
      </c>
      <c r="V18" s="314">
        <v>0</v>
      </c>
      <c r="W18" s="314">
        <f>618400-756</f>
        <v>617644</v>
      </c>
    </row>
    <row r="19" ht="26.1" customHeight="1" spans="1:23">
      <c r="A19" s="148" t="s">
        <v>170</v>
      </c>
      <c r="B19" s="149"/>
      <c r="C19" s="150" t="s">
        <v>171</v>
      </c>
      <c r="D19" s="220">
        <f t="shared" si="1"/>
        <v>1033019</v>
      </c>
      <c r="E19" s="314">
        <v>58800</v>
      </c>
      <c r="F19" s="314">
        <v>14700</v>
      </c>
      <c r="G19" s="314">
        <v>9800</v>
      </c>
      <c r="H19" s="314">
        <v>14700</v>
      </c>
      <c r="I19" s="314">
        <v>24500</v>
      </c>
      <c r="J19" s="314">
        <v>0</v>
      </c>
      <c r="K19" s="314">
        <v>98000</v>
      </c>
      <c r="L19" s="314">
        <v>24500</v>
      </c>
      <c r="M19" s="314">
        <v>0</v>
      </c>
      <c r="N19" s="314">
        <v>49000</v>
      </c>
      <c r="O19" s="314">
        <v>0</v>
      </c>
      <c r="P19" s="314">
        <v>0</v>
      </c>
      <c r="Q19" s="314">
        <v>98000</v>
      </c>
      <c r="R19" s="314">
        <v>23375</v>
      </c>
      <c r="S19" s="314">
        <v>0</v>
      </c>
      <c r="T19" s="314">
        <v>0</v>
      </c>
      <c r="U19" s="314">
        <v>0</v>
      </c>
      <c r="V19" s="314">
        <v>0</v>
      </c>
      <c r="W19" s="314">
        <f>618400-756</f>
        <v>617644</v>
      </c>
    </row>
    <row r="20" ht="26.1" customHeight="1" spans="1:23">
      <c r="A20" s="148" t="s">
        <v>172</v>
      </c>
      <c r="B20" s="149"/>
      <c r="C20" s="150" t="s">
        <v>173</v>
      </c>
      <c r="D20" s="220">
        <f t="shared" si="1"/>
        <v>149956</v>
      </c>
      <c r="E20" s="314">
        <v>10800</v>
      </c>
      <c r="F20" s="314">
        <v>2700</v>
      </c>
      <c r="G20" s="314">
        <v>1800</v>
      </c>
      <c r="H20" s="314">
        <v>2700</v>
      </c>
      <c r="I20" s="314">
        <v>4500</v>
      </c>
      <c r="J20" s="314">
        <v>0</v>
      </c>
      <c r="K20" s="314">
        <v>18000</v>
      </c>
      <c r="L20" s="314">
        <v>4500</v>
      </c>
      <c r="M20" s="314">
        <v>0</v>
      </c>
      <c r="N20" s="314">
        <v>9000</v>
      </c>
      <c r="O20" s="314">
        <v>0</v>
      </c>
      <c r="P20" s="314">
        <v>0</v>
      </c>
      <c r="Q20" s="314">
        <v>18000</v>
      </c>
      <c r="R20" s="314">
        <v>4156</v>
      </c>
      <c r="S20" s="314">
        <v>0</v>
      </c>
      <c r="T20" s="314">
        <v>0</v>
      </c>
      <c r="U20" s="314">
        <v>59400</v>
      </c>
      <c r="V20" s="314">
        <v>0</v>
      </c>
      <c r="W20" s="314">
        <v>14400</v>
      </c>
    </row>
    <row r="21" ht="26.1" customHeight="1" spans="1:23">
      <c r="A21" s="148" t="s">
        <v>174</v>
      </c>
      <c r="B21" s="149"/>
      <c r="C21" s="150" t="s">
        <v>175</v>
      </c>
      <c r="D21" s="220">
        <f t="shared" si="1"/>
        <v>149956</v>
      </c>
      <c r="E21" s="314">
        <v>10800</v>
      </c>
      <c r="F21" s="314">
        <v>2700</v>
      </c>
      <c r="G21" s="314">
        <v>1800</v>
      </c>
      <c r="H21" s="314">
        <v>2700</v>
      </c>
      <c r="I21" s="314">
        <v>4500</v>
      </c>
      <c r="J21" s="314">
        <v>0</v>
      </c>
      <c r="K21" s="314">
        <v>18000</v>
      </c>
      <c r="L21" s="314">
        <v>4500</v>
      </c>
      <c r="M21" s="314">
        <v>0</v>
      </c>
      <c r="N21" s="314">
        <v>9000</v>
      </c>
      <c r="O21" s="314">
        <v>0</v>
      </c>
      <c r="P21" s="314">
        <v>0</v>
      </c>
      <c r="Q21" s="314">
        <v>18000</v>
      </c>
      <c r="R21" s="314">
        <v>4156</v>
      </c>
      <c r="S21" s="314">
        <v>0</v>
      </c>
      <c r="T21" s="314">
        <v>0</v>
      </c>
      <c r="U21" s="314">
        <v>59400</v>
      </c>
      <c r="V21" s="314">
        <v>0</v>
      </c>
      <c r="W21" s="314">
        <v>14400</v>
      </c>
    </row>
    <row r="22" spans="4:4">
      <c r="D22" s="1">
        <f t="shared" si="1"/>
        <v>0</v>
      </c>
    </row>
    <row r="24" spans="8:8">
      <c r="H24" s="316"/>
    </row>
  </sheetData>
  <sheetProtection formatCells="0" formatColumns="0" formatRows="0"/>
  <mergeCells count="26">
    <mergeCell ref="U1:W1"/>
    <mergeCell ref="A2:W2"/>
    <mergeCell ref="U3:W3"/>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s>
  <printOptions horizontalCentered="1"/>
  <pageMargins left="0.393700787401575" right="0.393700787401575" top="0.472440963655006" bottom="0.472440963655006" header="0.354330699274859" footer="0.314960634614539"/>
  <pageSetup paperSize="9" scale="52" orientation="landscape" verticalDpi="3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S17"/>
  <sheetViews>
    <sheetView showGridLines="0" showZeros="0" zoomScale="115" zoomScaleNormal="115" workbookViewId="0">
      <selection activeCell="E7" sqref="E7:J7"/>
    </sheetView>
  </sheetViews>
  <sheetFormatPr defaultColWidth="9.16666666666667" defaultRowHeight="11.25"/>
  <cols>
    <col min="1" max="1" width="21.5" style="1" customWidth="1"/>
    <col min="2" max="2" width="11.8333333333333" style="1" customWidth="1"/>
    <col min="3" max="3" width="46.3333333333333" style="1" customWidth="1"/>
    <col min="4" max="4" width="14.6666666666667" style="1" customWidth="1"/>
    <col min="5" max="6" width="11.6666666666667" style="1" customWidth="1"/>
    <col min="7" max="7" width="12.5" style="1" customWidth="1"/>
    <col min="8" max="10" width="11.6666666666667" style="1" customWidth="1"/>
    <col min="11" max="11" width="12.6666666666667" style="1" customWidth="1"/>
    <col min="12" max="15" width="11.6666666666667" style="1" customWidth="1"/>
    <col min="16" max="227" width="6.66666666666667" style="1" customWidth="1"/>
    <col min="228" max="16384" width="9.16666666666667" style="1"/>
  </cols>
  <sheetData>
    <row r="1" ht="23.1" customHeight="1" spans="1:227">
      <c r="A1" s="213"/>
      <c r="B1" s="213"/>
      <c r="C1" s="213"/>
      <c r="D1" s="213"/>
      <c r="E1" s="213"/>
      <c r="F1" s="213"/>
      <c r="G1" s="213"/>
      <c r="H1" s="213"/>
      <c r="I1" s="213"/>
      <c r="J1" s="213"/>
      <c r="K1" s="239"/>
      <c r="L1" s="213"/>
      <c r="M1" s="213"/>
      <c r="N1" s="213"/>
      <c r="O1" s="308" t="s">
        <v>294</v>
      </c>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3"/>
      <c r="DQ1" s="223"/>
      <c r="DR1" s="223"/>
      <c r="DS1" s="223"/>
      <c r="DT1" s="223"/>
      <c r="DU1" s="223"/>
      <c r="DV1" s="223"/>
      <c r="DW1" s="223"/>
      <c r="DX1" s="223"/>
      <c r="DY1" s="223"/>
      <c r="DZ1" s="223"/>
      <c r="EA1" s="223"/>
      <c r="EB1" s="223"/>
      <c r="EC1" s="223"/>
      <c r="ED1" s="223"/>
      <c r="EE1" s="223"/>
      <c r="EF1" s="223"/>
      <c r="EG1" s="223"/>
      <c r="EH1" s="223"/>
      <c r="EI1" s="223"/>
      <c r="EJ1" s="223"/>
      <c r="EK1" s="223"/>
      <c r="EL1" s="223"/>
      <c r="EM1" s="223"/>
      <c r="EN1" s="223"/>
      <c r="EO1" s="223"/>
      <c r="EP1" s="223"/>
      <c r="EQ1" s="223"/>
      <c r="ER1" s="223"/>
      <c r="ES1" s="223"/>
      <c r="ET1" s="223"/>
      <c r="EU1" s="223"/>
      <c r="EV1" s="223"/>
      <c r="EW1" s="223"/>
      <c r="EX1" s="223"/>
      <c r="EY1" s="223"/>
      <c r="EZ1" s="223"/>
      <c r="FA1" s="223"/>
      <c r="FB1" s="223"/>
      <c r="FC1" s="223"/>
      <c r="FD1" s="223"/>
      <c r="FE1" s="223"/>
      <c r="FF1" s="223"/>
      <c r="FG1" s="223"/>
      <c r="FH1" s="223"/>
      <c r="FI1" s="223"/>
      <c r="FJ1" s="223"/>
      <c r="FK1" s="223"/>
      <c r="FL1" s="223"/>
      <c r="FM1" s="223"/>
      <c r="FN1" s="223"/>
      <c r="FO1" s="223"/>
      <c r="FP1" s="223"/>
      <c r="FQ1" s="223"/>
      <c r="FR1" s="223"/>
      <c r="FS1" s="223"/>
      <c r="FT1" s="223"/>
      <c r="FU1" s="223"/>
      <c r="FV1" s="223"/>
      <c r="FW1" s="223"/>
      <c r="FX1" s="223"/>
      <c r="FY1" s="223"/>
      <c r="FZ1" s="223"/>
      <c r="GA1" s="223"/>
      <c r="GB1" s="223"/>
      <c r="GC1" s="223"/>
      <c r="GD1" s="223"/>
      <c r="GE1" s="223"/>
      <c r="GF1" s="223"/>
      <c r="GG1" s="223"/>
      <c r="GH1" s="223"/>
      <c r="GI1" s="223"/>
      <c r="GJ1" s="223"/>
      <c r="GK1" s="223"/>
      <c r="GL1" s="223"/>
      <c r="GM1" s="223"/>
      <c r="GN1" s="223"/>
      <c r="GO1" s="223"/>
      <c r="GP1" s="223"/>
      <c r="GQ1" s="223"/>
      <c r="GR1" s="223"/>
      <c r="GS1" s="223"/>
      <c r="GT1" s="223"/>
      <c r="GU1" s="223"/>
      <c r="GV1" s="223"/>
      <c r="GW1" s="223"/>
      <c r="GX1" s="223"/>
      <c r="GY1" s="223"/>
      <c r="GZ1" s="223"/>
      <c r="HA1" s="223"/>
      <c r="HB1" s="223"/>
      <c r="HC1" s="223"/>
      <c r="HD1" s="223"/>
      <c r="HE1" s="223"/>
      <c r="HF1" s="223"/>
      <c r="HG1" s="223"/>
      <c r="HH1" s="223"/>
      <c r="HI1" s="223"/>
      <c r="HJ1" s="223"/>
      <c r="HK1" s="223"/>
      <c r="HL1" s="223"/>
      <c r="HM1" s="223"/>
      <c r="HN1" s="223"/>
      <c r="HO1" s="223"/>
      <c r="HP1" s="223"/>
      <c r="HQ1" s="223"/>
      <c r="HR1" s="223"/>
      <c r="HS1" s="223"/>
    </row>
    <row r="2" ht="23.1" customHeight="1" spans="1:227">
      <c r="A2" s="233" t="s">
        <v>295</v>
      </c>
      <c r="B2" s="233"/>
      <c r="C2" s="233"/>
      <c r="D2" s="233"/>
      <c r="E2" s="233"/>
      <c r="F2" s="233"/>
      <c r="G2" s="233"/>
      <c r="H2" s="233"/>
      <c r="I2" s="233"/>
      <c r="J2" s="233"/>
      <c r="K2" s="233"/>
      <c r="L2" s="233"/>
      <c r="M2" s="233"/>
      <c r="N2" s="233"/>
      <c r="O2" s="233"/>
      <c r="P2" s="223"/>
      <c r="Q2" s="223"/>
      <c r="R2" s="223"/>
      <c r="S2" s="223"/>
      <c r="T2" s="223"/>
      <c r="U2" s="223"/>
      <c r="V2" s="223"/>
      <c r="W2" s="223"/>
      <c r="X2" s="223"/>
      <c r="Y2" s="223"/>
      <c r="Z2" s="223"/>
      <c r="AA2" s="223"/>
      <c r="AB2" s="223"/>
      <c r="AC2" s="223"/>
      <c r="AD2" s="223"/>
      <c r="AE2" s="223"/>
      <c r="AF2" s="223"/>
      <c r="AG2" s="223"/>
      <c r="AH2" s="223"/>
      <c r="AI2" s="223"/>
      <c r="AJ2" s="223"/>
      <c r="AK2" s="223"/>
      <c r="AL2" s="223"/>
      <c r="AM2" s="223"/>
      <c r="AN2" s="223"/>
      <c r="AO2" s="223"/>
      <c r="AP2" s="223"/>
      <c r="AQ2" s="223"/>
      <c r="AR2" s="223"/>
      <c r="AS2" s="223"/>
      <c r="AT2" s="223"/>
      <c r="AU2" s="223"/>
      <c r="AV2" s="223"/>
      <c r="AW2" s="223"/>
      <c r="AX2" s="223"/>
      <c r="AY2" s="223"/>
      <c r="AZ2" s="223"/>
      <c r="BA2" s="223"/>
      <c r="BB2" s="223"/>
      <c r="BC2" s="223"/>
      <c r="BD2" s="223"/>
      <c r="BE2" s="223"/>
      <c r="BF2" s="223"/>
      <c r="BG2" s="223"/>
      <c r="BH2" s="223"/>
      <c r="BI2" s="223"/>
      <c r="BJ2" s="223"/>
      <c r="BK2" s="223"/>
      <c r="BL2" s="223"/>
      <c r="BM2" s="223"/>
      <c r="BN2" s="223"/>
      <c r="BO2" s="223"/>
      <c r="BP2" s="223"/>
      <c r="BQ2" s="223"/>
      <c r="BR2" s="223"/>
      <c r="BS2" s="223"/>
      <c r="BT2" s="223"/>
      <c r="BU2" s="223"/>
      <c r="BV2" s="223"/>
      <c r="BW2" s="223"/>
      <c r="BX2" s="223"/>
      <c r="BY2" s="223"/>
      <c r="BZ2" s="223"/>
      <c r="CA2" s="223"/>
      <c r="CB2" s="223"/>
      <c r="CC2" s="223"/>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c r="ED2" s="223"/>
      <c r="EE2" s="223"/>
      <c r="EF2" s="223"/>
      <c r="EG2" s="223"/>
      <c r="EH2" s="223"/>
      <c r="EI2" s="223"/>
      <c r="EJ2" s="223"/>
      <c r="EK2" s="223"/>
      <c r="EL2" s="223"/>
      <c r="EM2" s="223"/>
      <c r="EN2" s="223"/>
      <c r="EO2" s="223"/>
      <c r="EP2" s="223"/>
      <c r="EQ2" s="223"/>
      <c r="ER2" s="223"/>
      <c r="ES2" s="223"/>
      <c r="ET2" s="223"/>
      <c r="EU2" s="223"/>
      <c r="EV2" s="223"/>
      <c r="EW2" s="223"/>
      <c r="EX2" s="223"/>
      <c r="EY2" s="223"/>
      <c r="EZ2" s="223"/>
      <c r="FA2" s="223"/>
      <c r="FB2" s="223"/>
      <c r="FC2" s="223"/>
      <c r="FD2" s="223"/>
      <c r="FE2" s="223"/>
      <c r="FF2" s="223"/>
      <c r="FG2" s="223"/>
      <c r="FH2" s="223"/>
      <c r="FI2" s="223"/>
      <c r="FJ2" s="223"/>
      <c r="FK2" s="223"/>
      <c r="FL2" s="223"/>
      <c r="FM2" s="223"/>
      <c r="FN2" s="223"/>
      <c r="FO2" s="223"/>
      <c r="FP2" s="223"/>
      <c r="FQ2" s="223"/>
      <c r="FR2" s="223"/>
      <c r="FS2" s="223"/>
      <c r="FT2" s="223"/>
      <c r="FU2" s="223"/>
      <c r="FV2" s="223"/>
      <c r="FW2" s="223"/>
      <c r="FX2" s="223"/>
      <c r="FY2" s="223"/>
      <c r="FZ2" s="223"/>
      <c r="GA2" s="223"/>
      <c r="GB2" s="223"/>
      <c r="GC2" s="223"/>
      <c r="GD2" s="223"/>
      <c r="GE2" s="223"/>
      <c r="GF2" s="223"/>
      <c r="GG2" s="223"/>
      <c r="GH2" s="223"/>
      <c r="GI2" s="223"/>
      <c r="GJ2" s="223"/>
      <c r="GK2" s="223"/>
      <c r="GL2" s="223"/>
      <c r="GM2" s="223"/>
      <c r="GN2" s="223"/>
      <c r="GO2" s="223"/>
      <c r="GP2" s="223"/>
      <c r="GQ2" s="223"/>
      <c r="GR2" s="223"/>
      <c r="GS2" s="223"/>
      <c r="GT2" s="223"/>
      <c r="GU2" s="223"/>
      <c r="GV2" s="223"/>
      <c r="GW2" s="223"/>
      <c r="GX2" s="223"/>
      <c r="GY2" s="223"/>
      <c r="GZ2" s="223"/>
      <c r="HA2" s="223"/>
      <c r="HB2" s="223"/>
      <c r="HC2" s="223"/>
      <c r="HD2" s="223"/>
      <c r="HE2" s="223"/>
      <c r="HF2" s="223"/>
      <c r="HG2" s="223"/>
      <c r="HH2" s="223"/>
      <c r="HI2" s="223"/>
      <c r="HJ2" s="223"/>
      <c r="HK2" s="223"/>
      <c r="HL2" s="223"/>
      <c r="HM2" s="223"/>
      <c r="HN2" s="223"/>
      <c r="HO2" s="223"/>
      <c r="HP2" s="223"/>
      <c r="HQ2" s="223"/>
      <c r="HR2" s="223"/>
      <c r="HS2" s="223"/>
    </row>
    <row r="3" s="104" customFormat="1" ht="30.75" customHeight="1" spans="1:227">
      <c r="A3" s="216"/>
      <c r="B3" s="216"/>
      <c r="C3" s="216"/>
      <c r="D3" s="216"/>
      <c r="E3" s="232"/>
      <c r="F3" s="232"/>
      <c r="G3" s="216"/>
      <c r="H3" s="232"/>
      <c r="I3" s="216"/>
      <c r="J3" s="216"/>
      <c r="K3" s="245"/>
      <c r="L3" s="216"/>
      <c r="M3" s="216"/>
      <c r="N3" s="312" t="s">
        <v>87</v>
      </c>
      <c r="O3" s="312"/>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3"/>
      <c r="EB3" s="223"/>
      <c r="EC3" s="223"/>
      <c r="ED3" s="223"/>
      <c r="EE3" s="223"/>
      <c r="EF3" s="223"/>
      <c r="EG3" s="223"/>
      <c r="EH3" s="223"/>
      <c r="EI3" s="223"/>
      <c r="EJ3" s="223"/>
      <c r="EK3" s="223"/>
      <c r="EL3" s="223"/>
      <c r="EM3" s="223"/>
      <c r="EN3" s="223"/>
      <c r="EO3" s="223"/>
      <c r="EP3" s="223"/>
      <c r="EQ3" s="223"/>
      <c r="ER3" s="223"/>
      <c r="ES3" s="223"/>
      <c r="ET3" s="223"/>
      <c r="EU3" s="223"/>
      <c r="EV3" s="223"/>
      <c r="EW3" s="223"/>
      <c r="EX3" s="223"/>
      <c r="EY3" s="223"/>
      <c r="EZ3" s="223"/>
      <c r="FA3" s="223"/>
      <c r="FB3" s="223"/>
      <c r="FC3" s="223"/>
      <c r="FD3" s="223"/>
      <c r="FE3" s="223"/>
      <c r="FF3" s="223"/>
      <c r="FG3" s="223"/>
      <c r="FH3" s="223"/>
      <c r="FI3" s="223"/>
      <c r="FJ3" s="223"/>
      <c r="FK3" s="223"/>
      <c r="FL3" s="223"/>
      <c r="FM3" s="223"/>
      <c r="FN3" s="223"/>
      <c r="FO3" s="223"/>
      <c r="FP3" s="223"/>
      <c r="FQ3" s="223"/>
      <c r="FR3" s="223"/>
      <c r="FS3" s="223"/>
      <c r="FT3" s="223"/>
      <c r="FU3" s="223"/>
      <c r="FV3" s="223"/>
      <c r="FW3" s="223"/>
      <c r="FX3" s="223"/>
      <c r="FY3" s="223"/>
      <c r="FZ3" s="223"/>
      <c r="GA3" s="223"/>
      <c r="GB3" s="223"/>
      <c r="GC3" s="223"/>
      <c r="GD3" s="223"/>
      <c r="GE3" s="223"/>
      <c r="GF3" s="223"/>
      <c r="GG3" s="223"/>
      <c r="GH3" s="223"/>
      <c r="GI3" s="223"/>
      <c r="GJ3" s="223"/>
      <c r="GK3" s="223"/>
      <c r="GL3" s="223"/>
      <c r="GM3" s="223"/>
      <c r="GN3" s="223"/>
      <c r="GO3" s="223"/>
      <c r="GP3" s="223"/>
      <c r="GQ3" s="223"/>
      <c r="GR3" s="223"/>
      <c r="GS3" s="223"/>
      <c r="GT3" s="223"/>
      <c r="GU3" s="223"/>
      <c r="GV3" s="223"/>
      <c r="GW3" s="223"/>
      <c r="GX3" s="223"/>
      <c r="GY3" s="223"/>
      <c r="GZ3" s="223"/>
      <c r="HA3" s="223"/>
      <c r="HB3" s="223"/>
      <c r="HC3" s="223"/>
      <c r="HD3" s="223"/>
      <c r="HE3" s="223"/>
      <c r="HF3" s="223"/>
      <c r="HG3" s="223"/>
      <c r="HH3" s="223"/>
      <c r="HI3" s="223"/>
      <c r="HJ3" s="223"/>
      <c r="HK3" s="223"/>
      <c r="HL3" s="223"/>
      <c r="HM3" s="223"/>
      <c r="HN3" s="223"/>
      <c r="HO3" s="223"/>
      <c r="HP3" s="223"/>
      <c r="HQ3" s="223"/>
      <c r="HR3" s="223"/>
      <c r="HS3" s="223"/>
    </row>
    <row r="4" s="104" customFormat="1" ht="23.1" customHeight="1" spans="1:227">
      <c r="A4" s="217" t="s">
        <v>142</v>
      </c>
      <c r="B4" s="217" t="s">
        <v>88</v>
      </c>
      <c r="C4" s="217" t="s">
        <v>143</v>
      </c>
      <c r="D4" s="247" t="s">
        <v>144</v>
      </c>
      <c r="E4" s="237" t="s">
        <v>296</v>
      </c>
      <c r="F4" s="237" t="s">
        <v>297</v>
      </c>
      <c r="G4" s="237" t="s">
        <v>298</v>
      </c>
      <c r="H4" s="237" t="s">
        <v>299</v>
      </c>
      <c r="I4" s="237" t="s">
        <v>300</v>
      </c>
      <c r="J4" s="237" t="s">
        <v>301</v>
      </c>
      <c r="K4" s="217" t="s">
        <v>302</v>
      </c>
      <c r="L4" s="217" t="s">
        <v>303</v>
      </c>
      <c r="M4" s="217" t="s">
        <v>304</v>
      </c>
      <c r="N4" s="217" t="s">
        <v>305</v>
      </c>
      <c r="O4" s="217" t="s">
        <v>306</v>
      </c>
      <c r="P4" s="223"/>
      <c r="Q4" s="223"/>
      <c r="R4" s="223"/>
      <c r="S4" s="223"/>
      <c r="T4" s="223"/>
      <c r="U4" s="223"/>
      <c r="V4" s="223"/>
      <c r="W4" s="223"/>
      <c r="X4" s="223"/>
      <c r="Y4" s="223"/>
      <c r="Z4" s="223"/>
      <c r="AA4" s="223"/>
      <c r="AB4" s="223"/>
      <c r="AC4" s="223"/>
      <c r="AD4" s="223"/>
      <c r="AE4" s="223"/>
      <c r="AF4" s="223"/>
      <c r="AG4" s="223"/>
      <c r="AH4" s="223"/>
      <c r="AI4" s="223"/>
      <c r="AJ4" s="223"/>
      <c r="AK4" s="223"/>
      <c r="AL4" s="223"/>
      <c r="AM4" s="223"/>
      <c r="AN4" s="223"/>
      <c r="AO4" s="223"/>
      <c r="AP4" s="223"/>
      <c r="AQ4" s="223"/>
      <c r="AR4" s="223"/>
      <c r="AS4" s="223"/>
      <c r="AT4" s="223"/>
      <c r="AU4" s="223"/>
      <c r="AV4" s="223"/>
      <c r="AW4" s="223"/>
      <c r="AX4" s="223"/>
      <c r="AY4" s="223"/>
      <c r="AZ4" s="223"/>
      <c r="BA4" s="223"/>
      <c r="BB4" s="223"/>
      <c r="BC4" s="223"/>
      <c r="BD4" s="223"/>
      <c r="BE4" s="223"/>
      <c r="BF4" s="223"/>
      <c r="BG4" s="223"/>
      <c r="BH4" s="223"/>
      <c r="BI4" s="223"/>
      <c r="BJ4" s="223"/>
      <c r="BK4" s="223"/>
      <c r="BL4" s="223"/>
      <c r="BM4" s="223"/>
      <c r="BN4" s="223"/>
      <c r="BO4" s="223"/>
      <c r="BP4" s="223"/>
      <c r="BQ4" s="223"/>
      <c r="BR4" s="223"/>
      <c r="BS4" s="223"/>
      <c r="BT4" s="223"/>
      <c r="BU4" s="223"/>
      <c r="BV4" s="223"/>
      <c r="BW4" s="223"/>
      <c r="BX4" s="223"/>
      <c r="BY4" s="223"/>
      <c r="BZ4" s="223"/>
      <c r="CA4" s="223"/>
      <c r="CB4" s="223"/>
      <c r="CC4" s="223"/>
      <c r="CD4" s="223"/>
      <c r="CE4" s="223"/>
      <c r="CF4" s="223"/>
      <c r="CG4" s="223"/>
      <c r="CH4" s="223"/>
      <c r="CI4" s="223"/>
      <c r="CJ4" s="223"/>
      <c r="CK4" s="223"/>
      <c r="CL4" s="223"/>
      <c r="CM4" s="223"/>
      <c r="CN4" s="223"/>
      <c r="CO4" s="223"/>
      <c r="CP4" s="223"/>
      <c r="CQ4" s="223"/>
      <c r="CR4" s="223"/>
      <c r="CS4" s="223"/>
      <c r="CT4" s="223"/>
      <c r="CU4" s="223"/>
      <c r="CV4" s="223"/>
      <c r="CW4" s="223"/>
      <c r="CX4" s="223"/>
      <c r="CY4" s="223"/>
      <c r="CZ4" s="223"/>
      <c r="DA4" s="223"/>
      <c r="DB4" s="223"/>
      <c r="DC4" s="223"/>
      <c r="DD4" s="223"/>
      <c r="DE4" s="223"/>
      <c r="DF4" s="223"/>
      <c r="DG4" s="223"/>
      <c r="DH4" s="223"/>
      <c r="DI4" s="223"/>
      <c r="DJ4" s="223"/>
      <c r="DK4" s="223"/>
      <c r="DL4" s="223"/>
      <c r="DM4" s="223"/>
      <c r="DN4" s="223"/>
      <c r="DO4" s="223"/>
      <c r="DP4" s="223"/>
      <c r="DQ4" s="223"/>
      <c r="DR4" s="223"/>
      <c r="DS4" s="223"/>
      <c r="DT4" s="223"/>
      <c r="DU4" s="223"/>
      <c r="DV4" s="223"/>
      <c r="DW4" s="223"/>
      <c r="DX4" s="223"/>
      <c r="DY4" s="223"/>
      <c r="DZ4" s="223"/>
      <c r="EA4" s="223"/>
      <c r="EB4" s="223"/>
      <c r="EC4" s="223"/>
      <c r="ED4" s="223"/>
      <c r="EE4" s="223"/>
      <c r="EF4" s="223"/>
      <c r="EG4" s="223"/>
      <c r="EH4" s="223"/>
      <c r="EI4" s="223"/>
      <c r="EJ4" s="223"/>
      <c r="EK4" s="223"/>
      <c r="EL4" s="223"/>
      <c r="EM4" s="223"/>
      <c r="EN4" s="223"/>
      <c r="EO4" s="223"/>
      <c r="EP4" s="223"/>
      <c r="EQ4" s="223"/>
      <c r="ER4" s="223"/>
      <c r="ES4" s="223"/>
      <c r="ET4" s="223"/>
      <c r="EU4" s="223"/>
      <c r="EV4" s="223"/>
      <c r="EW4" s="223"/>
      <c r="EX4" s="223"/>
      <c r="EY4" s="223"/>
      <c r="EZ4" s="223"/>
      <c r="FA4" s="223"/>
      <c r="FB4" s="223"/>
      <c r="FC4" s="223"/>
      <c r="FD4" s="223"/>
      <c r="FE4" s="223"/>
      <c r="FF4" s="223"/>
      <c r="FG4" s="223"/>
      <c r="FH4" s="223"/>
      <c r="FI4" s="223"/>
      <c r="FJ4" s="223"/>
      <c r="FK4" s="223"/>
      <c r="FL4" s="223"/>
      <c r="FM4" s="223"/>
      <c r="FN4" s="223"/>
      <c r="FO4" s="223"/>
      <c r="FP4" s="223"/>
      <c r="FQ4" s="223"/>
      <c r="FR4" s="223"/>
      <c r="FS4" s="223"/>
      <c r="FT4" s="223"/>
      <c r="FU4" s="223"/>
      <c r="FV4" s="223"/>
      <c r="FW4" s="223"/>
      <c r="FX4" s="223"/>
      <c r="FY4" s="223"/>
      <c r="FZ4" s="223"/>
      <c r="GA4" s="223"/>
      <c r="GB4" s="223"/>
      <c r="GC4" s="223"/>
      <c r="GD4" s="223"/>
      <c r="GE4" s="223"/>
      <c r="GF4" s="223"/>
      <c r="GG4" s="223"/>
      <c r="GH4" s="223"/>
      <c r="GI4" s="223"/>
      <c r="GJ4" s="223"/>
      <c r="GK4" s="223"/>
      <c r="GL4" s="223"/>
      <c r="GM4" s="223"/>
      <c r="GN4" s="223"/>
      <c r="GO4" s="223"/>
      <c r="GP4" s="223"/>
      <c r="GQ4" s="223"/>
      <c r="GR4" s="223"/>
      <c r="GS4" s="223"/>
      <c r="GT4" s="223"/>
      <c r="GU4" s="223"/>
      <c r="GV4" s="223"/>
      <c r="GW4" s="223"/>
      <c r="GX4" s="223"/>
      <c r="GY4" s="223"/>
      <c r="GZ4" s="223"/>
      <c r="HA4" s="223"/>
      <c r="HB4" s="223"/>
      <c r="HC4" s="223"/>
      <c r="HD4" s="223"/>
      <c r="HE4" s="223"/>
      <c r="HF4" s="223"/>
      <c r="HG4" s="223"/>
      <c r="HH4" s="223"/>
      <c r="HI4" s="223"/>
      <c r="HJ4" s="223"/>
      <c r="HK4" s="223"/>
      <c r="HL4" s="223"/>
      <c r="HM4" s="223"/>
      <c r="HN4" s="223"/>
      <c r="HO4" s="223"/>
      <c r="HP4" s="223"/>
      <c r="HQ4" s="223"/>
      <c r="HR4" s="223"/>
      <c r="HS4" s="223"/>
    </row>
    <row r="5" s="104" customFormat="1" ht="19.5" customHeight="1" spans="1:227">
      <c r="A5" s="217"/>
      <c r="B5" s="217"/>
      <c r="C5" s="217"/>
      <c r="D5" s="247"/>
      <c r="E5" s="237"/>
      <c r="F5" s="237"/>
      <c r="G5" s="237"/>
      <c r="H5" s="237"/>
      <c r="I5" s="237"/>
      <c r="J5" s="237"/>
      <c r="K5" s="217"/>
      <c r="L5" s="217"/>
      <c r="M5" s="217"/>
      <c r="N5" s="217"/>
      <c r="O5" s="217"/>
      <c r="P5" s="223"/>
      <c r="Q5" s="223"/>
      <c r="R5" s="223"/>
      <c r="S5" s="223"/>
      <c r="T5" s="223"/>
      <c r="U5" s="223"/>
      <c r="V5" s="223"/>
      <c r="W5" s="223"/>
      <c r="X5" s="223"/>
      <c r="Y5" s="223"/>
      <c r="Z5" s="223"/>
      <c r="AA5" s="223"/>
      <c r="AB5" s="223"/>
      <c r="AC5" s="223"/>
      <c r="AD5" s="223"/>
      <c r="AE5" s="223"/>
      <c r="AF5" s="223"/>
      <c r="AG5" s="223"/>
      <c r="AH5" s="223"/>
      <c r="AI5" s="223"/>
      <c r="AJ5" s="223"/>
      <c r="AK5" s="223"/>
      <c r="AL5" s="223"/>
      <c r="AM5" s="223"/>
      <c r="AN5" s="223"/>
      <c r="AO5" s="223"/>
      <c r="AP5" s="223"/>
      <c r="AQ5" s="223"/>
      <c r="AR5" s="223"/>
      <c r="AS5" s="223"/>
      <c r="AT5" s="223"/>
      <c r="AU5" s="223"/>
      <c r="AV5" s="223"/>
      <c r="AW5" s="223"/>
      <c r="AX5" s="223"/>
      <c r="AY5" s="223"/>
      <c r="AZ5" s="223"/>
      <c r="BA5" s="223"/>
      <c r="BB5" s="223"/>
      <c r="BC5" s="223"/>
      <c r="BD5" s="223"/>
      <c r="BE5" s="223"/>
      <c r="BF5" s="223"/>
      <c r="BG5" s="223"/>
      <c r="BH5" s="223"/>
      <c r="BI5" s="223"/>
      <c r="BJ5" s="223"/>
      <c r="BK5" s="223"/>
      <c r="BL5" s="223"/>
      <c r="BM5" s="223"/>
      <c r="BN5" s="223"/>
      <c r="BO5" s="223"/>
      <c r="BP5" s="223"/>
      <c r="BQ5" s="223"/>
      <c r="BR5" s="223"/>
      <c r="BS5" s="223"/>
      <c r="BT5" s="223"/>
      <c r="BU5" s="223"/>
      <c r="BV5" s="223"/>
      <c r="BW5" s="223"/>
      <c r="BX5" s="223"/>
      <c r="BY5" s="223"/>
      <c r="BZ5" s="223"/>
      <c r="CA5" s="223"/>
      <c r="CB5" s="223"/>
      <c r="CC5" s="223"/>
      <c r="CD5" s="223"/>
      <c r="CE5" s="223"/>
      <c r="CF5" s="223"/>
      <c r="CG5" s="223"/>
      <c r="CH5" s="223"/>
      <c r="CI5" s="223"/>
      <c r="CJ5" s="223"/>
      <c r="CK5" s="223"/>
      <c r="CL5" s="223"/>
      <c r="CM5" s="223"/>
      <c r="CN5" s="223"/>
      <c r="CO5" s="223"/>
      <c r="CP5" s="223"/>
      <c r="CQ5" s="223"/>
      <c r="CR5" s="223"/>
      <c r="CS5" s="223"/>
      <c r="CT5" s="223"/>
      <c r="CU5" s="223"/>
      <c r="CV5" s="223"/>
      <c r="CW5" s="223"/>
      <c r="CX5" s="223"/>
      <c r="CY5" s="223"/>
      <c r="CZ5" s="223"/>
      <c r="DA5" s="223"/>
      <c r="DB5" s="223"/>
      <c r="DC5" s="223"/>
      <c r="DD5" s="223"/>
      <c r="DE5" s="223"/>
      <c r="DF5" s="223"/>
      <c r="DG5" s="223"/>
      <c r="DH5" s="223"/>
      <c r="DI5" s="223"/>
      <c r="DJ5" s="223"/>
      <c r="DK5" s="223"/>
      <c r="DL5" s="223"/>
      <c r="DM5" s="223"/>
      <c r="DN5" s="223"/>
      <c r="DO5" s="223"/>
      <c r="DP5" s="223"/>
      <c r="DQ5" s="223"/>
      <c r="DR5" s="223"/>
      <c r="DS5" s="223"/>
      <c r="DT5" s="223"/>
      <c r="DU5" s="223"/>
      <c r="DV5" s="223"/>
      <c r="DW5" s="223"/>
      <c r="DX5" s="223"/>
      <c r="DY5" s="223"/>
      <c r="DZ5" s="223"/>
      <c r="EA5" s="223"/>
      <c r="EB5" s="223"/>
      <c r="EC5" s="223"/>
      <c r="ED5" s="223"/>
      <c r="EE5" s="223"/>
      <c r="EF5" s="223"/>
      <c r="EG5" s="223"/>
      <c r="EH5" s="223"/>
      <c r="EI5" s="223"/>
      <c r="EJ5" s="223"/>
      <c r="EK5" s="223"/>
      <c r="EL5" s="223"/>
      <c r="EM5" s="223"/>
      <c r="EN5" s="223"/>
      <c r="EO5" s="223"/>
      <c r="EP5" s="223"/>
      <c r="EQ5" s="223"/>
      <c r="ER5" s="223"/>
      <c r="ES5" s="223"/>
      <c r="ET5" s="223"/>
      <c r="EU5" s="223"/>
      <c r="EV5" s="223"/>
      <c r="EW5" s="223"/>
      <c r="EX5" s="223"/>
      <c r="EY5" s="223"/>
      <c r="EZ5" s="223"/>
      <c r="FA5" s="223"/>
      <c r="FB5" s="223"/>
      <c r="FC5" s="223"/>
      <c r="FD5" s="223"/>
      <c r="FE5" s="223"/>
      <c r="FF5" s="223"/>
      <c r="FG5" s="223"/>
      <c r="FH5" s="223"/>
      <c r="FI5" s="223"/>
      <c r="FJ5" s="223"/>
      <c r="FK5" s="223"/>
      <c r="FL5" s="223"/>
      <c r="FM5" s="223"/>
      <c r="FN5" s="223"/>
      <c r="FO5" s="223"/>
      <c r="FP5" s="223"/>
      <c r="FQ5" s="223"/>
      <c r="FR5" s="223"/>
      <c r="FS5" s="223"/>
      <c r="FT5" s="223"/>
      <c r="FU5" s="223"/>
      <c r="FV5" s="223"/>
      <c r="FW5" s="223"/>
      <c r="FX5" s="223"/>
      <c r="FY5" s="223"/>
      <c r="FZ5" s="223"/>
      <c r="GA5" s="223"/>
      <c r="GB5" s="223"/>
      <c r="GC5" s="223"/>
      <c r="GD5" s="223"/>
      <c r="GE5" s="223"/>
      <c r="GF5" s="223"/>
      <c r="GG5" s="223"/>
      <c r="GH5" s="223"/>
      <c r="GI5" s="223"/>
      <c r="GJ5" s="223"/>
      <c r="GK5" s="223"/>
      <c r="GL5" s="223"/>
      <c r="GM5" s="223"/>
      <c r="GN5" s="223"/>
      <c r="GO5" s="223"/>
      <c r="GP5" s="223"/>
      <c r="GQ5" s="223"/>
      <c r="GR5" s="223"/>
      <c r="GS5" s="223"/>
      <c r="GT5" s="223"/>
      <c r="GU5" s="223"/>
      <c r="GV5" s="223"/>
      <c r="GW5" s="223"/>
      <c r="GX5" s="223"/>
      <c r="GY5" s="223"/>
      <c r="GZ5" s="223"/>
      <c r="HA5" s="223"/>
      <c r="HB5" s="223"/>
      <c r="HC5" s="223"/>
      <c r="HD5" s="223"/>
      <c r="HE5" s="223"/>
      <c r="HF5" s="223"/>
      <c r="HG5" s="223"/>
      <c r="HH5" s="223"/>
      <c r="HI5" s="223"/>
      <c r="HJ5" s="223"/>
      <c r="HK5" s="223"/>
      <c r="HL5" s="223"/>
      <c r="HM5" s="223"/>
      <c r="HN5" s="223"/>
      <c r="HO5" s="223"/>
      <c r="HP5" s="223"/>
      <c r="HQ5" s="223"/>
      <c r="HR5" s="223"/>
      <c r="HS5" s="223"/>
    </row>
    <row r="6" s="104" customFormat="1" ht="39.75" customHeight="1" spans="1:227">
      <c r="A6" s="217"/>
      <c r="B6" s="217"/>
      <c r="C6" s="217"/>
      <c r="D6" s="247"/>
      <c r="E6" s="237"/>
      <c r="F6" s="237"/>
      <c r="G6" s="237"/>
      <c r="H6" s="237"/>
      <c r="I6" s="237"/>
      <c r="J6" s="237"/>
      <c r="K6" s="217"/>
      <c r="L6" s="217"/>
      <c r="M6" s="217"/>
      <c r="N6" s="217"/>
      <c r="O6" s="217"/>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3"/>
      <c r="AY6" s="223"/>
      <c r="AZ6" s="223"/>
      <c r="BA6" s="223"/>
      <c r="BB6" s="223"/>
      <c r="BC6" s="223"/>
      <c r="BD6" s="223"/>
      <c r="BE6" s="223"/>
      <c r="BF6" s="223"/>
      <c r="BG6" s="223"/>
      <c r="BH6" s="223"/>
      <c r="BI6" s="223"/>
      <c r="BJ6" s="223"/>
      <c r="BK6" s="223"/>
      <c r="BL6" s="223"/>
      <c r="BM6" s="223"/>
      <c r="BN6" s="223"/>
      <c r="BO6" s="223"/>
      <c r="BP6" s="223"/>
      <c r="BQ6" s="223"/>
      <c r="BR6" s="223"/>
      <c r="BS6" s="223"/>
      <c r="BT6" s="223"/>
      <c r="BU6" s="223"/>
      <c r="BV6" s="223"/>
      <c r="BW6" s="223"/>
      <c r="BX6" s="223"/>
      <c r="BY6" s="223"/>
      <c r="BZ6" s="223"/>
      <c r="CA6" s="223"/>
      <c r="CB6" s="223"/>
      <c r="CC6" s="223"/>
      <c r="CD6" s="223"/>
      <c r="CE6" s="223"/>
      <c r="CF6" s="223"/>
      <c r="CG6" s="223"/>
      <c r="CH6" s="223"/>
      <c r="CI6" s="223"/>
      <c r="CJ6" s="223"/>
      <c r="CK6" s="223"/>
      <c r="CL6" s="223"/>
      <c r="CM6" s="223"/>
      <c r="CN6" s="223"/>
      <c r="CO6" s="223"/>
      <c r="CP6" s="223"/>
      <c r="CQ6" s="223"/>
      <c r="CR6" s="223"/>
      <c r="CS6" s="223"/>
      <c r="CT6" s="223"/>
      <c r="CU6" s="223"/>
      <c r="CV6" s="223"/>
      <c r="CW6" s="223"/>
      <c r="CX6" s="223"/>
      <c r="CY6" s="223"/>
      <c r="CZ6" s="223"/>
      <c r="DA6" s="223"/>
      <c r="DB6" s="223"/>
      <c r="DC6" s="223"/>
      <c r="DD6" s="223"/>
      <c r="DE6" s="223"/>
      <c r="DF6" s="223"/>
      <c r="DG6" s="223"/>
      <c r="DH6" s="223"/>
      <c r="DI6" s="223"/>
      <c r="DJ6" s="223"/>
      <c r="DK6" s="223"/>
      <c r="DL6" s="223"/>
      <c r="DM6" s="223"/>
      <c r="DN6" s="223"/>
      <c r="DO6" s="223"/>
      <c r="DP6" s="223"/>
      <c r="DQ6" s="223"/>
      <c r="DR6" s="223"/>
      <c r="DS6" s="223"/>
      <c r="DT6" s="223"/>
      <c r="DU6" s="223"/>
      <c r="DV6" s="223"/>
      <c r="DW6" s="223"/>
      <c r="DX6" s="223"/>
      <c r="DY6" s="223"/>
      <c r="DZ6" s="223"/>
      <c r="EA6" s="223"/>
      <c r="EB6" s="223"/>
      <c r="EC6" s="223"/>
      <c r="ED6" s="223"/>
      <c r="EE6" s="223"/>
      <c r="EF6" s="223"/>
      <c r="EG6" s="223"/>
      <c r="EH6" s="223"/>
      <c r="EI6" s="223"/>
      <c r="EJ6" s="223"/>
      <c r="EK6" s="223"/>
      <c r="EL6" s="223"/>
      <c r="EM6" s="223"/>
      <c r="EN6" s="223"/>
      <c r="EO6" s="223"/>
      <c r="EP6" s="223"/>
      <c r="EQ6" s="223"/>
      <c r="ER6" s="223"/>
      <c r="ES6" s="223"/>
      <c r="ET6" s="223"/>
      <c r="EU6" s="223"/>
      <c r="EV6" s="223"/>
      <c r="EW6" s="223"/>
      <c r="EX6" s="223"/>
      <c r="EY6" s="223"/>
      <c r="EZ6" s="223"/>
      <c r="FA6" s="223"/>
      <c r="FB6" s="223"/>
      <c r="FC6" s="223"/>
      <c r="FD6" s="223"/>
      <c r="FE6" s="223"/>
      <c r="FF6" s="223"/>
      <c r="FG6" s="223"/>
      <c r="FH6" s="223"/>
      <c r="FI6" s="223"/>
      <c r="FJ6" s="223"/>
      <c r="FK6" s="223"/>
      <c r="FL6" s="223"/>
      <c r="FM6" s="223"/>
      <c r="FN6" s="223"/>
      <c r="FO6" s="223"/>
      <c r="FP6" s="223"/>
      <c r="FQ6" s="223"/>
      <c r="FR6" s="223"/>
      <c r="FS6" s="223"/>
      <c r="FT6" s="223"/>
      <c r="FU6" s="223"/>
      <c r="FV6" s="223"/>
      <c r="FW6" s="223"/>
      <c r="FX6" s="223"/>
      <c r="FY6" s="223"/>
      <c r="FZ6" s="223"/>
      <c r="GA6" s="223"/>
      <c r="GB6" s="223"/>
      <c r="GC6" s="223"/>
      <c r="GD6" s="223"/>
      <c r="GE6" s="223"/>
      <c r="GF6" s="223"/>
      <c r="GG6" s="223"/>
      <c r="GH6" s="223"/>
      <c r="GI6" s="223"/>
      <c r="GJ6" s="223"/>
      <c r="GK6" s="223"/>
      <c r="GL6" s="223"/>
      <c r="GM6" s="223"/>
      <c r="GN6" s="223"/>
      <c r="GO6" s="223"/>
      <c r="GP6" s="223"/>
      <c r="GQ6" s="223"/>
      <c r="GR6" s="223"/>
      <c r="GS6" s="223"/>
      <c r="GT6" s="223"/>
      <c r="GU6" s="223"/>
      <c r="GV6" s="223"/>
      <c r="GW6" s="223"/>
      <c r="GX6" s="223"/>
      <c r="GY6" s="223"/>
      <c r="GZ6" s="223"/>
      <c r="HA6" s="223"/>
      <c r="HB6" s="223"/>
      <c r="HC6" s="223"/>
      <c r="HD6" s="223"/>
      <c r="HE6" s="223"/>
      <c r="HF6" s="223"/>
      <c r="HG6" s="223"/>
      <c r="HH6" s="223"/>
      <c r="HI6" s="223"/>
      <c r="HJ6" s="223"/>
      <c r="HK6" s="223"/>
      <c r="HL6" s="223"/>
      <c r="HM6" s="223"/>
      <c r="HN6" s="223"/>
      <c r="HO6" s="223"/>
      <c r="HP6" s="223"/>
      <c r="HQ6" s="223"/>
      <c r="HR6" s="223"/>
      <c r="HS6" s="223"/>
    </row>
    <row r="7" s="104" customFormat="1" ht="23.1" customHeight="1" spans="1:227">
      <c r="A7" s="146"/>
      <c r="B7" s="118" t="s">
        <v>104</v>
      </c>
      <c r="C7" s="119" t="s">
        <v>105</v>
      </c>
      <c r="D7" s="161">
        <f>D8</f>
        <v>4329497.6</v>
      </c>
      <c r="E7" s="161">
        <f t="shared" ref="E7:I7" si="0">E8</f>
        <v>810977.6</v>
      </c>
      <c r="F7" s="161">
        <f t="shared" si="0"/>
        <v>0</v>
      </c>
      <c r="G7" s="161">
        <f t="shared" si="0"/>
        <v>0</v>
      </c>
      <c r="H7" s="161">
        <f t="shared" si="0"/>
        <v>0</v>
      </c>
      <c r="I7" s="161">
        <f t="shared" si="0"/>
        <v>3518520</v>
      </c>
      <c r="J7" s="161"/>
      <c r="K7" s="161"/>
      <c r="L7" s="161"/>
      <c r="M7" s="161"/>
      <c r="N7" s="161"/>
      <c r="O7" s="161"/>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3"/>
      <c r="AY7" s="223"/>
      <c r="AZ7" s="223"/>
      <c r="BA7" s="223"/>
      <c r="BB7" s="223"/>
      <c r="BC7" s="223"/>
      <c r="BD7" s="223"/>
      <c r="BE7" s="223"/>
      <c r="BF7" s="223"/>
      <c r="BG7" s="223"/>
      <c r="BH7" s="223"/>
      <c r="BI7" s="223"/>
      <c r="BJ7" s="223"/>
      <c r="BK7" s="223"/>
      <c r="BL7" s="223"/>
      <c r="BM7" s="223"/>
      <c r="BN7" s="223"/>
      <c r="BO7" s="223"/>
      <c r="BP7" s="223"/>
      <c r="BQ7" s="223"/>
      <c r="BR7" s="223"/>
      <c r="BS7" s="223"/>
      <c r="BT7" s="223"/>
      <c r="BU7" s="223"/>
      <c r="BV7" s="223"/>
      <c r="BW7" s="223"/>
      <c r="BX7" s="223"/>
      <c r="BY7" s="223"/>
      <c r="BZ7" s="223"/>
      <c r="CA7" s="223"/>
      <c r="CB7" s="223"/>
      <c r="CC7" s="223"/>
      <c r="CD7" s="223"/>
      <c r="CE7" s="223"/>
      <c r="CF7" s="223"/>
      <c r="CG7" s="223"/>
      <c r="CH7" s="223"/>
      <c r="CI7" s="223"/>
      <c r="CJ7" s="223"/>
      <c r="CK7" s="223"/>
      <c r="CL7" s="223"/>
      <c r="CM7" s="223"/>
      <c r="CN7" s="223"/>
      <c r="CO7" s="223"/>
      <c r="CP7" s="223"/>
      <c r="CQ7" s="223"/>
      <c r="CR7" s="223"/>
      <c r="CS7" s="223"/>
      <c r="CT7" s="223"/>
      <c r="CU7" s="223"/>
      <c r="CV7" s="223"/>
      <c r="CW7" s="223"/>
      <c r="CX7" s="223"/>
      <c r="CY7" s="223"/>
      <c r="CZ7" s="223"/>
      <c r="DA7" s="223"/>
      <c r="DB7" s="223"/>
      <c r="DC7" s="223"/>
      <c r="DD7" s="223"/>
      <c r="DE7" s="223"/>
      <c r="DF7" s="223"/>
      <c r="DG7" s="223"/>
      <c r="DH7" s="223"/>
      <c r="DI7" s="223"/>
      <c r="DJ7" s="223"/>
      <c r="DK7" s="223"/>
      <c r="DL7" s="223"/>
      <c r="DM7" s="223"/>
      <c r="DN7" s="223"/>
      <c r="DO7" s="223"/>
      <c r="DP7" s="223"/>
      <c r="DQ7" s="223"/>
      <c r="DR7" s="223"/>
      <c r="DS7" s="223"/>
      <c r="DT7" s="223"/>
      <c r="DU7" s="223"/>
      <c r="DV7" s="223"/>
      <c r="DW7" s="223"/>
      <c r="DX7" s="223"/>
      <c r="DY7" s="223"/>
      <c r="DZ7" s="223"/>
      <c r="EA7" s="223"/>
      <c r="EB7" s="223"/>
      <c r="EC7" s="223"/>
      <c r="ED7" s="223"/>
      <c r="EE7" s="223"/>
      <c r="EF7" s="223"/>
      <c r="EG7" s="223"/>
      <c r="EH7" s="223"/>
      <c r="EI7" s="223"/>
      <c r="EJ7" s="223"/>
      <c r="EK7" s="223"/>
      <c r="EL7" s="223"/>
      <c r="EM7" s="223"/>
      <c r="EN7" s="223"/>
      <c r="EO7" s="223"/>
      <c r="EP7" s="223"/>
      <c r="EQ7" s="223"/>
      <c r="ER7" s="223"/>
      <c r="ES7" s="223"/>
      <c r="ET7" s="223"/>
      <c r="EU7" s="223"/>
      <c r="EV7" s="223"/>
      <c r="EW7" s="223"/>
      <c r="EX7" s="223"/>
      <c r="EY7" s="223"/>
      <c r="EZ7" s="223"/>
      <c r="FA7" s="223"/>
      <c r="FB7" s="223"/>
      <c r="FC7" s="223"/>
      <c r="FD7" s="223"/>
      <c r="FE7" s="223"/>
      <c r="FF7" s="223"/>
      <c r="FG7" s="223"/>
      <c r="FH7" s="223"/>
      <c r="FI7" s="223"/>
      <c r="FJ7" s="223"/>
      <c r="FK7" s="223"/>
      <c r="FL7" s="223"/>
      <c r="FM7" s="223"/>
      <c r="FN7" s="223"/>
      <c r="FO7" s="223"/>
      <c r="FP7" s="223"/>
      <c r="FQ7" s="223"/>
      <c r="FR7" s="223"/>
      <c r="FS7" s="223"/>
      <c r="FT7" s="223"/>
      <c r="FU7" s="223"/>
      <c r="FV7" s="223"/>
      <c r="FW7" s="223"/>
      <c r="FX7" s="223"/>
      <c r="FY7" s="223"/>
      <c r="FZ7" s="223"/>
      <c r="GA7" s="223"/>
      <c r="GB7" s="223"/>
      <c r="GC7" s="223"/>
      <c r="GD7" s="223"/>
      <c r="GE7" s="223"/>
      <c r="GF7" s="223"/>
      <c r="GG7" s="223"/>
      <c r="GH7" s="223"/>
      <c r="GI7" s="223"/>
      <c r="GJ7" s="223"/>
      <c r="GK7" s="223"/>
      <c r="GL7" s="223"/>
      <c r="GM7" s="223"/>
      <c r="GN7" s="223"/>
      <c r="GO7" s="223"/>
      <c r="GP7" s="223"/>
      <c r="GQ7" s="223"/>
      <c r="GR7" s="223"/>
      <c r="GS7" s="223"/>
      <c r="GT7" s="223"/>
      <c r="GU7" s="223"/>
      <c r="GV7" s="223"/>
      <c r="GW7" s="223"/>
      <c r="GX7" s="223"/>
      <c r="GY7" s="223"/>
      <c r="GZ7" s="223"/>
      <c r="HA7" s="223"/>
      <c r="HB7" s="223"/>
      <c r="HC7" s="223"/>
      <c r="HD7" s="223"/>
      <c r="HE7" s="223"/>
      <c r="HF7" s="223"/>
      <c r="HG7" s="223"/>
      <c r="HH7" s="223"/>
      <c r="HI7" s="223"/>
      <c r="HJ7" s="223"/>
      <c r="HK7" s="223"/>
      <c r="HL7" s="223"/>
      <c r="HM7" s="223"/>
      <c r="HN7" s="223"/>
      <c r="HO7" s="223"/>
      <c r="HP7" s="223"/>
      <c r="HQ7" s="223"/>
      <c r="HR7" s="223"/>
      <c r="HS7" s="223"/>
    </row>
    <row r="8" ht="23.1" customHeight="1" spans="1:15">
      <c r="A8" s="148" t="s">
        <v>146</v>
      </c>
      <c r="B8" s="149"/>
      <c r="C8" s="150" t="s">
        <v>147</v>
      </c>
      <c r="D8" s="161">
        <f>D9+D11+D14+D16</f>
        <v>4329497.6</v>
      </c>
      <c r="E8" s="161">
        <f t="shared" ref="E8:I8" si="1">E9+E11+E14+E16</f>
        <v>810977.6</v>
      </c>
      <c r="F8" s="161">
        <f t="shared" si="1"/>
        <v>0</v>
      </c>
      <c r="G8" s="161">
        <f t="shared" si="1"/>
        <v>0</v>
      </c>
      <c r="H8" s="161">
        <f t="shared" si="1"/>
        <v>0</v>
      </c>
      <c r="I8" s="161">
        <f t="shared" si="1"/>
        <v>3518520</v>
      </c>
      <c r="J8" s="161"/>
      <c r="K8" s="161"/>
      <c r="L8" s="161"/>
      <c r="M8" s="161"/>
      <c r="N8" s="161"/>
      <c r="O8" s="161"/>
    </row>
    <row r="9" ht="23.1" customHeight="1" spans="1:227">
      <c r="A9" s="148" t="s">
        <v>148</v>
      </c>
      <c r="B9" s="149"/>
      <c r="C9" s="150" t="s">
        <v>149</v>
      </c>
      <c r="D9" s="161">
        <f>D10</f>
        <v>226487</v>
      </c>
      <c r="E9" s="161">
        <f t="shared" ref="E9:I9" si="2">E10</f>
        <v>218207</v>
      </c>
      <c r="F9" s="161">
        <f t="shared" si="2"/>
        <v>0</v>
      </c>
      <c r="G9" s="161">
        <f t="shared" si="2"/>
        <v>0</v>
      </c>
      <c r="H9" s="161">
        <f t="shared" si="2"/>
        <v>0</v>
      </c>
      <c r="I9" s="161">
        <f t="shared" si="2"/>
        <v>8280</v>
      </c>
      <c r="J9" s="161"/>
      <c r="K9" s="161"/>
      <c r="L9" s="161"/>
      <c r="M9" s="161"/>
      <c r="N9" s="161"/>
      <c r="O9" s="161"/>
      <c r="P9" s="223"/>
      <c r="Q9" s="223"/>
      <c r="R9" s="223"/>
      <c r="S9" s="223"/>
      <c r="T9" s="223"/>
      <c r="U9" s="223"/>
      <c r="V9" s="223"/>
      <c r="W9" s="223"/>
      <c r="X9" s="223"/>
      <c r="Y9" s="223"/>
      <c r="Z9" s="223"/>
      <c r="AA9" s="223"/>
      <c r="AB9" s="223"/>
      <c r="AC9" s="223"/>
      <c r="AD9" s="223"/>
      <c r="AE9" s="223"/>
      <c r="AF9" s="223"/>
      <c r="AG9" s="223"/>
      <c r="AH9" s="223"/>
      <c r="AI9" s="223"/>
      <c r="AJ9" s="223"/>
      <c r="AK9" s="223"/>
      <c r="AL9" s="223"/>
      <c r="AM9" s="223"/>
      <c r="AN9" s="223"/>
      <c r="AO9" s="223"/>
      <c r="AP9" s="223"/>
      <c r="AQ9" s="223"/>
      <c r="AR9" s="223"/>
      <c r="AS9" s="223"/>
      <c r="AT9" s="223"/>
      <c r="AU9" s="223"/>
      <c r="AV9" s="223"/>
      <c r="AW9" s="223"/>
      <c r="AX9" s="223"/>
      <c r="AY9" s="223"/>
      <c r="AZ9" s="223"/>
      <c r="BA9" s="223"/>
      <c r="BB9" s="223"/>
      <c r="BC9" s="223"/>
      <c r="BD9" s="223"/>
      <c r="BE9" s="223"/>
      <c r="BF9" s="223"/>
      <c r="BG9" s="223"/>
      <c r="BH9" s="223"/>
      <c r="BI9" s="223"/>
      <c r="BJ9" s="223"/>
      <c r="BK9" s="223"/>
      <c r="BL9" s="223"/>
      <c r="BM9" s="223"/>
      <c r="BN9" s="223"/>
      <c r="BO9" s="223"/>
      <c r="BP9" s="223"/>
      <c r="BQ9" s="223"/>
      <c r="BR9" s="223"/>
      <c r="BS9" s="223"/>
      <c r="BT9" s="223"/>
      <c r="BU9" s="223"/>
      <c r="BV9" s="223"/>
      <c r="BW9" s="223"/>
      <c r="BX9" s="223"/>
      <c r="BY9" s="223"/>
      <c r="BZ9" s="223"/>
      <c r="CA9" s="223"/>
      <c r="CB9" s="223"/>
      <c r="CC9" s="223"/>
      <c r="CD9" s="223"/>
      <c r="CE9" s="223"/>
      <c r="CF9" s="223"/>
      <c r="CG9" s="223"/>
      <c r="CH9" s="223"/>
      <c r="CI9" s="223"/>
      <c r="CJ9" s="223"/>
      <c r="CK9" s="223"/>
      <c r="CL9" s="223"/>
      <c r="CM9" s="223"/>
      <c r="CN9" s="223"/>
      <c r="CO9" s="223"/>
      <c r="CP9" s="223"/>
      <c r="CQ9" s="223"/>
      <c r="CR9" s="223"/>
      <c r="CS9" s="223"/>
      <c r="CT9" s="223"/>
      <c r="CU9" s="223"/>
      <c r="CV9" s="223"/>
      <c r="CW9" s="223"/>
      <c r="CX9" s="223"/>
      <c r="CY9" s="223"/>
      <c r="CZ9" s="223"/>
      <c r="DA9" s="223"/>
      <c r="DB9" s="223"/>
      <c r="DC9" s="223"/>
      <c r="DD9" s="223"/>
      <c r="DE9" s="223"/>
      <c r="DF9" s="223"/>
      <c r="DG9" s="223"/>
      <c r="DH9" s="223"/>
      <c r="DI9" s="223"/>
      <c r="DJ9" s="223"/>
      <c r="DK9" s="223"/>
      <c r="DL9" s="223"/>
      <c r="DM9" s="223"/>
      <c r="DN9" s="223"/>
      <c r="DO9" s="223"/>
      <c r="DP9" s="223"/>
      <c r="DQ9" s="223"/>
      <c r="DR9" s="223"/>
      <c r="DS9" s="223"/>
      <c r="DT9" s="223"/>
      <c r="DU9" s="223"/>
      <c r="DV9" s="223"/>
      <c r="DW9" s="223"/>
      <c r="DX9" s="223"/>
      <c r="DY9" s="223"/>
      <c r="DZ9" s="223"/>
      <c r="EA9" s="223"/>
      <c r="EB9" s="223"/>
      <c r="EC9" s="223"/>
      <c r="ED9" s="223"/>
      <c r="EE9" s="223"/>
      <c r="EF9" s="223"/>
      <c r="EG9" s="223"/>
      <c r="EH9" s="223"/>
      <c r="EI9" s="223"/>
      <c r="EJ9" s="223"/>
      <c r="EK9" s="223"/>
      <c r="EL9" s="223"/>
      <c r="EM9" s="223"/>
      <c r="EN9" s="223"/>
      <c r="EO9" s="223"/>
      <c r="EP9" s="223"/>
      <c r="EQ9" s="223"/>
      <c r="ER9" s="223"/>
      <c r="ES9" s="223"/>
      <c r="ET9" s="223"/>
      <c r="EU9" s="223"/>
      <c r="EV9" s="223"/>
      <c r="EW9" s="223"/>
      <c r="EX9" s="223"/>
      <c r="EY9" s="223"/>
      <c r="EZ9" s="223"/>
      <c r="FA9" s="223"/>
      <c r="FB9" s="223"/>
      <c r="FC9" s="223"/>
      <c r="FD9" s="223"/>
      <c r="FE9" s="223"/>
      <c r="FF9" s="223"/>
      <c r="FG9" s="223"/>
      <c r="FH9" s="223"/>
      <c r="FI9" s="223"/>
      <c r="FJ9" s="223"/>
      <c r="FK9" s="223"/>
      <c r="FL9" s="223"/>
      <c r="FM9" s="223"/>
      <c r="FN9" s="223"/>
      <c r="FO9" s="223"/>
      <c r="FP9" s="223"/>
      <c r="FQ9" s="223"/>
      <c r="FR9" s="223"/>
      <c r="FS9" s="223"/>
      <c r="FT9" s="223"/>
      <c r="FU9" s="223"/>
      <c r="FV9" s="223"/>
      <c r="FW9" s="223"/>
      <c r="FX9" s="223"/>
      <c r="FY9" s="223"/>
      <c r="FZ9" s="223"/>
      <c r="GA9" s="223"/>
      <c r="GB9" s="223"/>
      <c r="GC9" s="223"/>
      <c r="GD9" s="223"/>
      <c r="GE9" s="223"/>
      <c r="GF9" s="223"/>
      <c r="GG9" s="223"/>
      <c r="GH9" s="223"/>
      <c r="GI9" s="223"/>
      <c r="GJ9" s="223"/>
      <c r="GK9" s="223"/>
      <c r="GL9" s="223"/>
      <c r="GM9" s="223"/>
      <c r="GN9" s="223"/>
      <c r="GO9" s="223"/>
      <c r="GP9" s="223"/>
      <c r="GQ9" s="223"/>
      <c r="GR9" s="223"/>
      <c r="GS9" s="223"/>
      <c r="GT9" s="223"/>
      <c r="GU9" s="223"/>
      <c r="GV9" s="223"/>
      <c r="GW9" s="223"/>
      <c r="GX9" s="223"/>
      <c r="GY9" s="223"/>
      <c r="GZ9" s="223"/>
      <c r="HA9" s="223"/>
      <c r="HB9" s="223"/>
      <c r="HC9" s="223"/>
      <c r="HD9" s="223"/>
      <c r="HE9" s="223"/>
      <c r="HF9" s="223"/>
      <c r="HG9" s="223"/>
      <c r="HH9" s="223"/>
      <c r="HI9" s="223"/>
      <c r="HJ9" s="223"/>
      <c r="HK9" s="223"/>
      <c r="HL9" s="223"/>
      <c r="HM9" s="223"/>
      <c r="HN9" s="223"/>
      <c r="HO9" s="223"/>
      <c r="HP9" s="223"/>
      <c r="HQ9" s="223"/>
      <c r="HR9" s="223"/>
      <c r="HS9" s="223"/>
    </row>
    <row r="10" ht="23.1" customHeight="1" spans="1:227">
      <c r="A10" s="148" t="s">
        <v>307</v>
      </c>
      <c r="B10" s="149"/>
      <c r="C10" s="150" t="s">
        <v>308</v>
      </c>
      <c r="D10" s="229">
        <v>226487</v>
      </c>
      <c r="E10" s="229">
        <v>218207</v>
      </c>
      <c r="F10" s="229">
        <v>0</v>
      </c>
      <c r="G10" s="229">
        <v>0</v>
      </c>
      <c r="H10" s="229">
        <v>0</v>
      </c>
      <c r="I10" s="229">
        <v>8280</v>
      </c>
      <c r="J10" s="161"/>
      <c r="K10" s="161"/>
      <c r="L10" s="161"/>
      <c r="M10" s="161"/>
      <c r="N10" s="161"/>
      <c r="O10" s="161"/>
      <c r="P10" s="223"/>
      <c r="Q10" s="223"/>
      <c r="R10" s="223"/>
      <c r="S10" s="223"/>
      <c r="T10" s="223"/>
      <c r="U10" s="223"/>
      <c r="V10" s="223"/>
      <c r="W10" s="223"/>
      <c r="X10" s="223"/>
      <c r="Y10" s="223"/>
      <c r="Z10" s="223"/>
      <c r="AA10" s="223"/>
      <c r="AB10" s="223"/>
      <c r="AC10" s="223"/>
      <c r="AD10" s="223"/>
      <c r="AE10" s="223"/>
      <c r="AF10" s="223"/>
      <c r="AG10" s="223"/>
      <c r="AH10" s="223"/>
      <c r="AI10" s="223"/>
      <c r="AJ10" s="223"/>
      <c r="AK10" s="223"/>
      <c r="AL10" s="223"/>
      <c r="AM10" s="223"/>
      <c r="AN10" s="223"/>
      <c r="AO10" s="223"/>
      <c r="AP10" s="223"/>
      <c r="AQ10" s="223"/>
      <c r="AR10" s="223"/>
      <c r="AS10" s="223"/>
      <c r="AT10" s="223"/>
      <c r="AU10" s="223"/>
      <c r="AV10" s="223"/>
      <c r="AW10" s="223"/>
      <c r="AX10" s="223"/>
      <c r="AY10" s="223"/>
      <c r="AZ10" s="223"/>
      <c r="BA10" s="223"/>
      <c r="BB10" s="223"/>
      <c r="BC10" s="223"/>
      <c r="BD10" s="223"/>
      <c r="BE10" s="223"/>
      <c r="BF10" s="223"/>
      <c r="BG10" s="223"/>
      <c r="BH10" s="223"/>
      <c r="BI10" s="223"/>
      <c r="BJ10" s="223"/>
      <c r="BK10" s="223"/>
      <c r="BL10" s="223"/>
      <c r="BM10" s="223"/>
      <c r="BN10" s="223"/>
      <c r="BO10" s="223"/>
      <c r="BP10" s="223"/>
      <c r="BQ10" s="223"/>
      <c r="BR10" s="223"/>
      <c r="BS10" s="223"/>
      <c r="BT10" s="223"/>
      <c r="BU10" s="223"/>
      <c r="BV10" s="223"/>
      <c r="BW10" s="223"/>
      <c r="BX10" s="223"/>
      <c r="BY10" s="223"/>
      <c r="BZ10" s="223"/>
      <c r="CA10" s="223"/>
      <c r="CB10" s="223"/>
      <c r="CC10" s="223"/>
      <c r="CD10" s="223"/>
      <c r="CE10" s="223"/>
      <c r="CF10" s="223"/>
      <c r="CG10" s="223"/>
      <c r="CH10" s="223"/>
      <c r="CI10" s="223"/>
      <c r="CJ10" s="223"/>
      <c r="CK10" s="223"/>
      <c r="CL10" s="223"/>
      <c r="CM10" s="223"/>
      <c r="CN10" s="223"/>
      <c r="CO10" s="223"/>
      <c r="CP10" s="223"/>
      <c r="CQ10" s="223"/>
      <c r="CR10" s="223"/>
      <c r="CS10" s="223"/>
      <c r="CT10" s="223"/>
      <c r="CU10" s="223"/>
      <c r="CV10" s="223"/>
      <c r="CW10" s="223"/>
      <c r="CX10" s="223"/>
      <c r="CY10" s="223"/>
      <c r="CZ10" s="223"/>
      <c r="DA10" s="223"/>
      <c r="DB10" s="223"/>
      <c r="DC10" s="223"/>
      <c r="DD10" s="223"/>
      <c r="DE10" s="223"/>
      <c r="DF10" s="223"/>
      <c r="DG10" s="223"/>
      <c r="DH10" s="223"/>
      <c r="DI10" s="223"/>
      <c r="DJ10" s="223"/>
      <c r="DK10" s="223"/>
      <c r="DL10" s="223"/>
      <c r="DM10" s="223"/>
      <c r="DN10" s="223"/>
      <c r="DO10" s="223"/>
      <c r="DP10" s="223"/>
      <c r="DQ10" s="223"/>
      <c r="DR10" s="223"/>
      <c r="DS10" s="223"/>
      <c r="DT10" s="223"/>
      <c r="DU10" s="223"/>
      <c r="DV10" s="223"/>
      <c r="DW10" s="223"/>
      <c r="DX10" s="223"/>
      <c r="DY10" s="223"/>
      <c r="DZ10" s="223"/>
      <c r="EA10" s="223"/>
      <c r="EB10" s="223"/>
      <c r="EC10" s="223"/>
      <c r="ED10" s="223"/>
      <c r="EE10" s="223"/>
      <c r="EF10" s="223"/>
      <c r="EG10" s="223"/>
      <c r="EH10" s="223"/>
      <c r="EI10" s="223"/>
      <c r="EJ10" s="223"/>
      <c r="EK10" s="223"/>
      <c r="EL10" s="223"/>
      <c r="EM10" s="223"/>
      <c r="EN10" s="223"/>
      <c r="EO10" s="223"/>
      <c r="EP10" s="223"/>
      <c r="EQ10" s="223"/>
      <c r="ER10" s="223"/>
      <c r="ES10" s="223"/>
      <c r="ET10" s="223"/>
      <c r="EU10" s="223"/>
      <c r="EV10" s="223"/>
      <c r="EW10" s="223"/>
      <c r="EX10" s="223"/>
      <c r="EY10" s="223"/>
      <c r="EZ10" s="223"/>
      <c r="FA10" s="223"/>
      <c r="FB10" s="223"/>
      <c r="FC10" s="223"/>
      <c r="FD10" s="223"/>
      <c r="FE10" s="223"/>
      <c r="FF10" s="223"/>
      <c r="FG10" s="223"/>
      <c r="FH10" s="223"/>
      <c r="FI10" s="223"/>
      <c r="FJ10" s="223"/>
      <c r="FK10" s="223"/>
      <c r="FL10" s="223"/>
      <c r="FM10" s="223"/>
      <c r="FN10" s="223"/>
      <c r="FO10" s="223"/>
      <c r="FP10" s="223"/>
      <c r="FQ10" s="223"/>
      <c r="FR10" s="223"/>
      <c r="FS10" s="223"/>
      <c r="FT10" s="223"/>
      <c r="FU10" s="223"/>
      <c r="FV10" s="223"/>
      <c r="FW10" s="223"/>
      <c r="FX10" s="223"/>
      <c r="FY10" s="223"/>
      <c r="FZ10" s="223"/>
      <c r="GA10" s="223"/>
      <c r="GB10" s="223"/>
      <c r="GC10" s="223"/>
      <c r="GD10" s="223"/>
      <c r="GE10" s="223"/>
      <c r="GF10" s="223"/>
      <c r="GG10" s="223"/>
      <c r="GH10" s="223"/>
      <c r="GI10" s="223"/>
      <c r="GJ10" s="223"/>
      <c r="GK10" s="223"/>
      <c r="GL10" s="223"/>
      <c r="GM10" s="223"/>
      <c r="GN10" s="223"/>
      <c r="GO10" s="223"/>
      <c r="GP10" s="223"/>
      <c r="GQ10" s="223"/>
      <c r="GR10" s="223"/>
      <c r="GS10" s="223"/>
      <c r="GT10" s="223"/>
      <c r="GU10" s="223"/>
      <c r="GV10" s="223"/>
      <c r="GW10" s="223"/>
      <c r="GX10" s="223"/>
      <c r="GY10" s="223"/>
      <c r="GZ10" s="223"/>
      <c r="HA10" s="223"/>
      <c r="HB10" s="223"/>
      <c r="HC10" s="223"/>
      <c r="HD10" s="223"/>
      <c r="HE10" s="223"/>
      <c r="HF10" s="223"/>
      <c r="HG10" s="223"/>
      <c r="HH10" s="223"/>
      <c r="HI10" s="223"/>
      <c r="HJ10" s="223"/>
      <c r="HK10" s="223"/>
      <c r="HL10" s="223"/>
      <c r="HM10" s="223"/>
      <c r="HN10" s="223"/>
      <c r="HO10" s="223"/>
      <c r="HP10" s="223"/>
      <c r="HQ10" s="223"/>
      <c r="HR10" s="223"/>
      <c r="HS10" s="223"/>
    </row>
    <row r="11" ht="23.1" customHeight="1" spans="1:227">
      <c r="A11" s="148" t="s">
        <v>154</v>
      </c>
      <c r="B11" s="149"/>
      <c r="C11" s="150" t="s">
        <v>155</v>
      </c>
      <c r="D11" s="311">
        <f>D12+D13</f>
        <v>3998970.6</v>
      </c>
      <c r="E11" s="311">
        <f t="shared" ref="E11:I11" si="3">E12+E13</f>
        <v>592770.6</v>
      </c>
      <c r="F11" s="311">
        <f t="shared" si="3"/>
        <v>0</v>
      </c>
      <c r="G11" s="311">
        <f t="shared" si="3"/>
        <v>0</v>
      </c>
      <c r="H11" s="311">
        <f t="shared" si="3"/>
        <v>0</v>
      </c>
      <c r="I11" s="311">
        <f t="shared" si="3"/>
        <v>3406200</v>
      </c>
      <c r="J11" s="311"/>
      <c r="K11" s="311"/>
      <c r="L11" s="311"/>
      <c r="M11" s="311"/>
      <c r="N11" s="311"/>
      <c r="O11" s="311"/>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3"/>
      <c r="AN11" s="223"/>
      <c r="AO11" s="223"/>
      <c r="AP11" s="223"/>
      <c r="AQ11" s="223"/>
      <c r="AR11" s="223"/>
      <c r="AS11" s="223"/>
      <c r="AT11" s="223"/>
      <c r="AU11" s="223"/>
      <c r="AV11" s="223"/>
      <c r="AW11" s="223"/>
      <c r="AX11" s="223"/>
      <c r="AY11" s="223"/>
      <c r="AZ11" s="223"/>
      <c r="BA11" s="223"/>
      <c r="BB11" s="223"/>
      <c r="BC11" s="223"/>
      <c r="BD11" s="223"/>
      <c r="BE11" s="223"/>
      <c r="BF11" s="223"/>
      <c r="BG11" s="223"/>
      <c r="BH11" s="223"/>
      <c r="BI11" s="223"/>
      <c r="BJ11" s="223"/>
      <c r="BK11" s="223"/>
      <c r="BL11" s="223"/>
      <c r="BM11" s="223"/>
      <c r="BN11" s="223"/>
      <c r="BO11" s="223"/>
      <c r="BP11" s="223"/>
      <c r="BQ11" s="223"/>
      <c r="BR11" s="223"/>
      <c r="BS11" s="223"/>
      <c r="BT11" s="223"/>
      <c r="BU11" s="223"/>
      <c r="BV11" s="223"/>
      <c r="BW11" s="223"/>
      <c r="BX11" s="223"/>
      <c r="BY11" s="223"/>
      <c r="BZ11" s="223"/>
      <c r="CA11" s="223"/>
      <c r="CB11" s="223"/>
      <c r="CC11" s="223"/>
      <c r="CD11" s="223"/>
      <c r="CE11" s="223"/>
      <c r="CF11" s="223"/>
      <c r="CG11" s="223"/>
      <c r="CH11" s="223"/>
      <c r="CI11" s="223"/>
      <c r="CJ11" s="223"/>
      <c r="CK11" s="223"/>
      <c r="CL11" s="223"/>
      <c r="CM11" s="223"/>
      <c r="CN11" s="223"/>
      <c r="CO11" s="223"/>
      <c r="CP11" s="223"/>
      <c r="CQ11" s="223"/>
      <c r="CR11" s="223"/>
      <c r="CS11" s="223"/>
      <c r="CT11" s="223"/>
      <c r="CU11" s="223"/>
      <c r="CV11" s="223"/>
      <c r="CW11" s="223"/>
      <c r="CX11" s="223"/>
      <c r="CY11" s="223"/>
      <c r="CZ11" s="223"/>
      <c r="DA11" s="223"/>
      <c r="DB11" s="223"/>
      <c r="DC11" s="223"/>
      <c r="DD11" s="223"/>
      <c r="DE11" s="223"/>
      <c r="DF11" s="223"/>
      <c r="DG11" s="223"/>
      <c r="DH11" s="223"/>
      <c r="DI11" s="223"/>
      <c r="DJ11" s="223"/>
      <c r="DK11" s="223"/>
      <c r="DL11" s="223"/>
      <c r="DM11" s="223"/>
      <c r="DN11" s="223"/>
      <c r="DO11" s="223"/>
      <c r="DP11" s="223"/>
      <c r="DQ11" s="223"/>
      <c r="DR11" s="223"/>
      <c r="DS11" s="223"/>
      <c r="DT11" s="223"/>
      <c r="DU11" s="223"/>
      <c r="DV11" s="223"/>
      <c r="DW11" s="223"/>
      <c r="DX11" s="223"/>
      <c r="DY11" s="223"/>
      <c r="DZ11" s="223"/>
      <c r="EA11" s="223"/>
      <c r="EB11" s="223"/>
      <c r="EC11" s="223"/>
      <c r="ED11" s="223"/>
      <c r="EE11" s="223"/>
      <c r="EF11" s="223"/>
      <c r="EG11" s="223"/>
      <c r="EH11" s="223"/>
      <c r="EI11" s="223"/>
      <c r="EJ11" s="223"/>
      <c r="EK11" s="223"/>
      <c r="EL11" s="223"/>
      <c r="EM11" s="223"/>
      <c r="EN11" s="223"/>
      <c r="EO11" s="223"/>
      <c r="EP11" s="223"/>
      <c r="EQ11" s="223"/>
      <c r="ER11" s="223"/>
      <c r="ES11" s="223"/>
      <c r="ET11" s="223"/>
      <c r="EU11" s="223"/>
      <c r="EV11" s="223"/>
      <c r="EW11" s="223"/>
      <c r="EX11" s="223"/>
      <c r="EY11" s="223"/>
      <c r="EZ11" s="223"/>
      <c r="FA11" s="223"/>
      <c r="FB11" s="223"/>
      <c r="FC11" s="223"/>
      <c r="FD11" s="223"/>
      <c r="FE11" s="223"/>
      <c r="FF11" s="223"/>
      <c r="FG11" s="223"/>
      <c r="FH11" s="223"/>
      <c r="FI11" s="223"/>
      <c r="FJ11" s="223"/>
      <c r="FK11" s="223"/>
      <c r="FL11" s="223"/>
      <c r="FM11" s="223"/>
      <c r="FN11" s="223"/>
      <c r="FO11" s="223"/>
      <c r="FP11" s="223"/>
      <c r="FQ11" s="223"/>
      <c r="FR11" s="223"/>
      <c r="FS11" s="223"/>
      <c r="FT11" s="223"/>
      <c r="FU11" s="223"/>
      <c r="FV11" s="223"/>
      <c r="FW11" s="223"/>
      <c r="FX11" s="223"/>
      <c r="FY11" s="223"/>
      <c r="FZ11" s="223"/>
      <c r="GA11" s="223"/>
      <c r="GB11" s="223"/>
      <c r="GC11" s="223"/>
      <c r="GD11" s="223"/>
      <c r="GE11" s="223"/>
      <c r="GF11" s="223"/>
      <c r="GG11" s="223"/>
      <c r="GH11" s="223"/>
      <c r="GI11" s="223"/>
      <c r="GJ11" s="223"/>
      <c r="GK11" s="223"/>
      <c r="GL11" s="223"/>
      <c r="GM11" s="223"/>
      <c r="GN11" s="223"/>
      <c r="GO11" s="223"/>
      <c r="GP11" s="223"/>
      <c r="GQ11" s="223"/>
      <c r="GR11" s="223"/>
      <c r="GS11" s="223"/>
      <c r="GT11" s="223"/>
      <c r="GU11" s="223"/>
      <c r="GV11" s="223"/>
      <c r="GW11" s="223"/>
      <c r="GX11" s="223"/>
      <c r="GY11" s="223"/>
      <c r="GZ11" s="223"/>
      <c r="HA11" s="223"/>
      <c r="HB11" s="223"/>
      <c r="HC11" s="223"/>
      <c r="HD11" s="223"/>
      <c r="HE11" s="223"/>
      <c r="HF11" s="223"/>
      <c r="HG11" s="223"/>
      <c r="HH11" s="223"/>
      <c r="HI11" s="223"/>
      <c r="HJ11" s="223"/>
      <c r="HK11" s="223"/>
      <c r="HL11" s="223"/>
      <c r="HM11" s="223"/>
      <c r="HN11" s="223"/>
      <c r="HO11" s="223"/>
      <c r="HP11" s="223"/>
      <c r="HQ11" s="223"/>
      <c r="HR11" s="223"/>
      <c r="HS11" s="223"/>
    </row>
    <row r="12" ht="23.1" customHeight="1" spans="1:227">
      <c r="A12" s="148" t="s">
        <v>160</v>
      </c>
      <c r="B12" s="149"/>
      <c r="C12" s="150" t="s">
        <v>161</v>
      </c>
      <c r="D12" s="311">
        <v>341274.4</v>
      </c>
      <c r="E12" s="311">
        <v>198714.4</v>
      </c>
      <c r="F12" s="311">
        <v>0</v>
      </c>
      <c r="G12" s="311">
        <v>0</v>
      </c>
      <c r="H12" s="311">
        <v>0</v>
      </c>
      <c r="I12" s="311">
        <v>142560</v>
      </c>
      <c r="J12" s="311"/>
      <c r="K12" s="313"/>
      <c r="L12" s="311"/>
      <c r="M12" s="311"/>
      <c r="N12" s="311"/>
      <c r="O12" s="311"/>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223"/>
      <c r="AY12" s="223"/>
      <c r="AZ12" s="223"/>
      <c r="BA12" s="223"/>
      <c r="BB12" s="223"/>
      <c r="BC12" s="223"/>
      <c r="BD12" s="223"/>
      <c r="BE12" s="223"/>
      <c r="BF12" s="223"/>
      <c r="BG12" s="223"/>
      <c r="BH12" s="223"/>
      <c r="BI12" s="223"/>
      <c r="BJ12" s="223"/>
      <c r="BK12" s="223"/>
      <c r="BL12" s="223"/>
      <c r="BM12" s="223"/>
      <c r="BN12" s="223"/>
      <c r="BO12" s="223"/>
      <c r="BP12" s="223"/>
      <c r="BQ12" s="223"/>
      <c r="BR12" s="223"/>
      <c r="BS12" s="223"/>
      <c r="BT12" s="223"/>
      <c r="BU12" s="223"/>
      <c r="BV12" s="223"/>
      <c r="BW12" s="223"/>
      <c r="BX12" s="223"/>
      <c r="BY12" s="223"/>
      <c r="BZ12" s="223"/>
      <c r="CA12" s="223"/>
      <c r="CB12" s="223"/>
      <c r="CC12" s="223"/>
      <c r="CD12" s="223"/>
      <c r="CE12" s="223"/>
      <c r="CF12" s="223"/>
      <c r="CG12" s="223"/>
      <c r="CH12" s="223"/>
      <c r="CI12" s="223"/>
      <c r="CJ12" s="223"/>
      <c r="CK12" s="223"/>
      <c r="CL12" s="223"/>
      <c r="CM12" s="223"/>
      <c r="CN12" s="223"/>
      <c r="CO12" s="223"/>
      <c r="CP12" s="223"/>
      <c r="CQ12" s="223"/>
      <c r="CR12" s="223"/>
      <c r="CS12" s="223"/>
      <c r="CT12" s="223"/>
      <c r="CU12" s="223"/>
      <c r="CV12" s="223"/>
      <c r="CW12" s="223"/>
      <c r="CX12" s="223"/>
      <c r="CY12" s="223"/>
      <c r="CZ12" s="223"/>
      <c r="DA12" s="223"/>
      <c r="DB12" s="223"/>
      <c r="DC12" s="223"/>
      <c r="DD12" s="223"/>
      <c r="DE12" s="223"/>
      <c r="DF12" s="223"/>
      <c r="DG12" s="223"/>
      <c r="DH12" s="223"/>
      <c r="DI12" s="223"/>
      <c r="DJ12" s="223"/>
      <c r="DK12" s="223"/>
      <c r="DL12" s="223"/>
      <c r="DM12" s="223"/>
      <c r="DN12" s="223"/>
      <c r="DO12" s="223"/>
      <c r="DP12" s="223"/>
      <c r="DQ12" s="223"/>
      <c r="DR12" s="223"/>
      <c r="DS12" s="223"/>
      <c r="DT12" s="223"/>
      <c r="DU12" s="223"/>
      <c r="DV12" s="223"/>
      <c r="DW12" s="223"/>
      <c r="DX12" s="223"/>
      <c r="DY12" s="223"/>
      <c r="DZ12" s="223"/>
      <c r="EA12" s="223"/>
      <c r="EB12" s="223"/>
      <c r="EC12" s="223"/>
      <c r="ED12" s="223"/>
      <c r="EE12" s="223"/>
      <c r="EF12" s="223"/>
      <c r="EG12" s="223"/>
      <c r="EH12" s="223"/>
      <c r="EI12" s="223"/>
      <c r="EJ12" s="223"/>
      <c r="EK12" s="223"/>
      <c r="EL12" s="223"/>
      <c r="EM12" s="223"/>
      <c r="EN12" s="223"/>
      <c r="EO12" s="223"/>
      <c r="EP12" s="223"/>
      <c r="EQ12" s="223"/>
      <c r="ER12" s="223"/>
      <c r="ES12" s="223"/>
      <c r="ET12" s="223"/>
      <c r="EU12" s="223"/>
      <c r="EV12" s="223"/>
      <c r="EW12" s="223"/>
      <c r="EX12" s="223"/>
      <c r="EY12" s="223"/>
      <c r="EZ12" s="223"/>
      <c r="FA12" s="223"/>
      <c r="FB12" s="223"/>
      <c r="FC12" s="223"/>
      <c r="FD12" s="223"/>
      <c r="FE12" s="223"/>
      <c r="FF12" s="223"/>
      <c r="FG12" s="223"/>
      <c r="FH12" s="223"/>
      <c r="FI12" s="223"/>
      <c r="FJ12" s="223"/>
      <c r="FK12" s="223"/>
      <c r="FL12" s="223"/>
      <c r="FM12" s="223"/>
      <c r="FN12" s="223"/>
      <c r="FO12" s="223"/>
      <c r="FP12" s="223"/>
      <c r="FQ12" s="223"/>
      <c r="FR12" s="223"/>
      <c r="FS12" s="223"/>
      <c r="FT12" s="223"/>
      <c r="FU12" s="223"/>
      <c r="FV12" s="223"/>
      <c r="FW12" s="223"/>
      <c r="FX12" s="223"/>
      <c r="FY12" s="223"/>
      <c r="FZ12" s="223"/>
      <c r="GA12" s="223"/>
      <c r="GB12" s="223"/>
      <c r="GC12" s="223"/>
      <c r="GD12" s="223"/>
      <c r="GE12" s="223"/>
      <c r="GF12" s="223"/>
      <c r="GG12" s="223"/>
      <c r="GH12" s="223"/>
      <c r="GI12" s="223"/>
      <c r="GJ12" s="223"/>
      <c r="GK12" s="223"/>
      <c r="GL12" s="223"/>
      <c r="GM12" s="223"/>
      <c r="GN12" s="223"/>
      <c r="GO12" s="223"/>
      <c r="GP12" s="223"/>
      <c r="GQ12" s="223"/>
      <c r="GR12" s="223"/>
      <c r="GS12" s="223"/>
      <c r="GT12" s="223"/>
      <c r="GU12" s="223"/>
      <c r="GV12" s="223"/>
      <c r="GW12" s="223"/>
      <c r="GX12" s="223"/>
      <c r="GY12" s="223"/>
      <c r="GZ12" s="223"/>
      <c r="HA12" s="223"/>
      <c r="HB12" s="223"/>
      <c r="HC12" s="223"/>
      <c r="HD12" s="223"/>
      <c r="HE12" s="223"/>
      <c r="HF12" s="223"/>
      <c r="HG12" s="223"/>
      <c r="HH12" s="223"/>
      <c r="HI12" s="223"/>
      <c r="HJ12" s="223"/>
      <c r="HK12" s="223"/>
      <c r="HL12" s="223"/>
      <c r="HM12" s="223"/>
      <c r="HN12" s="223"/>
      <c r="HO12" s="223"/>
      <c r="HP12" s="223"/>
      <c r="HQ12" s="223"/>
      <c r="HR12" s="223"/>
      <c r="HS12" s="223"/>
    </row>
    <row r="13" ht="23.1" customHeight="1" spans="1:227">
      <c r="A13" s="148" t="s">
        <v>162</v>
      </c>
      <c r="B13" s="149"/>
      <c r="C13" s="150" t="s">
        <v>163</v>
      </c>
      <c r="D13" s="311">
        <v>3657696.2</v>
      </c>
      <c r="E13" s="311">
        <v>394056.2</v>
      </c>
      <c r="F13" s="311">
        <v>0</v>
      </c>
      <c r="G13" s="311">
        <v>0</v>
      </c>
      <c r="H13" s="311">
        <v>0</v>
      </c>
      <c r="I13" s="311">
        <v>3263640</v>
      </c>
      <c r="J13" s="311"/>
      <c r="K13" s="313"/>
      <c r="L13" s="311"/>
      <c r="M13" s="311"/>
      <c r="N13" s="311"/>
      <c r="O13" s="311"/>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223"/>
      <c r="AY13" s="223"/>
      <c r="AZ13" s="223"/>
      <c r="BA13" s="223"/>
      <c r="BB13" s="223"/>
      <c r="BC13" s="223"/>
      <c r="BD13" s="223"/>
      <c r="BE13" s="223"/>
      <c r="BF13" s="223"/>
      <c r="BG13" s="223"/>
      <c r="BH13" s="223"/>
      <c r="BI13" s="223"/>
      <c r="BJ13" s="223"/>
      <c r="BK13" s="223"/>
      <c r="BL13" s="223"/>
      <c r="BM13" s="223"/>
      <c r="BN13" s="223"/>
      <c r="BO13" s="223"/>
      <c r="BP13" s="223"/>
      <c r="BQ13" s="223"/>
      <c r="BR13" s="223"/>
      <c r="BS13" s="223"/>
      <c r="BT13" s="223"/>
      <c r="BU13" s="223"/>
      <c r="BV13" s="223"/>
      <c r="BW13" s="223"/>
      <c r="BX13" s="223"/>
      <c r="BY13" s="223"/>
      <c r="BZ13" s="223"/>
      <c r="CA13" s="223"/>
      <c r="CB13" s="223"/>
      <c r="CC13" s="223"/>
      <c r="CD13" s="223"/>
      <c r="CE13" s="223"/>
      <c r="CF13" s="223"/>
      <c r="CG13" s="223"/>
      <c r="CH13" s="223"/>
      <c r="CI13" s="223"/>
      <c r="CJ13" s="223"/>
      <c r="CK13" s="223"/>
      <c r="CL13" s="223"/>
      <c r="CM13" s="223"/>
      <c r="CN13" s="223"/>
      <c r="CO13" s="223"/>
      <c r="CP13" s="223"/>
      <c r="CQ13" s="223"/>
      <c r="CR13" s="223"/>
      <c r="CS13" s="223"/>
      <c r="CT13" s="223"/>
      <c r="CU13" s="223"/>
      <c r="CV13" s="223"/>
      <c r="CW13" s="223"/>
      <c r="CX13" s="223"/>
      <c r="CY13" s="223"/>
      <c r="CZ13" s="223"/>
      <c r="DA13" s="223"/>
      <c r="DB13" s="223"/>
      <c r="DC13" s="223"/>
      <c r="DD13" s="223"/>
      <c r="DE13" s="223"/>
      <c r="DF13" s="223"/>
      <c r="DG13" s="223"/>
      <c r="DH13" s="223"/>
      <c r="DI13" s="223"/>
      <c r="DJ13" s="223"/>
      <c r="DK13" s="223"/>
      <c r="DL13" s="223"/>
      <c r="DM13" s="223"/>
      <c r="DN13" s="223"/>
      <c r="DO13" s="223"/>
      <c r="DP13" s="223"/>
      <c r="DQ13" s="223"/>
      <c r="DR13" s="223"/>
      <c r="DS13" s="223"/>
      <c r="DT13" s="223"/>
      <c r="DU13" s="223"/>
      <c r="DV13" s="223"/>
      <c r="DW13" s="223"/>
      <c r="DX13" s="223"/>
      <c r="DY13" s="223"/>
      <c r="DZ13" s="223"/>
      <c r="EA13" s="223"/>
      <c r="EB13" s="223"/>
      <c r="EC13" s="223"/>
      <c r="ED13" s="223"/>
      <c r="EE13" s="223"/>
      <c r="EF13" s="223"/>
      <c r="EG13" s="223"/>
      <c r="EH13" s="223"/>
      <c r="EI13" s="223"/>
      <c r="EJ13" s="223"/>
      <c r="EK13" s="223"/>
      <c r="EL13" s="223"/>
      <c r="EM13" s="223"/>
      <c r="EN13" s="223"/>
      <c r="EO13" s="223"/>
      <c r="EP13" s="223"/>
      <c r="EQ13" s="223"/>
      <c r="ER13" s="223"/>
      <c r="ES13" s="223"/>
      <c r="ET13" s="223"/>
      <c r="EU13" s="223"/>
      <c r="EV13" s="223"/>
      <c r="EW13" s="223"/>
      <c r="EX13" s="223"/>
      <c r="EY13" s="223"/>
      <c r="EZ13" s="223"/>
      <c r="FA13" s="223"/>
      <c r="FB13" s="223"/>
      <c r="FC13" s="223"/>
      <c r="FD13" s="223"/>
      <c r="FE13" s="223"/>
      <c r="FF13" s="223"/>
      <c r="FG13" s="223"/>
      <c r="FH13" s="223"/>
      <c r="FI13" s="223"/>
      <c r="FJ13" s="223"/>
      <c r="FK13" s="223"/>
      <c r="FL13" s="223"/>
      <c r="FM13" s="223"/>
      <c r="FN13" s="223"/>
      <c r="FO13" s="223"/>
      <c r="FP13" s="223"/>
      <c r="FQ13" s="223"/>
      <c r="FR13" s="223"/>
      <c r="FS13" s="223"/>
      <c r="FT13" s="223"/>
      <c r="FU13" s="223"/>
      <c r="FV13" s="223"/>
      <c r="FW13" s="223"/>
      <c r="FX13" s="223"/>
      <c r="FY13" s="223"/>
      <c r="FZ13" s="223"/>
      <c r="GA13" s="223"/>
      <c r="GB13" s="223"/>
      <c r="GC13" s="223"/>
      <c r="GD13" s="223"/>
      <c r="GE13" s="223"/>
      <c r="GF13" s="223"/>
      <c r="GG13" s="223"/>
      <c r="GH13" s="223"/>
      <c r="GI13" s="223"/>
      <c r="GJ13" s="223"/>
      <c r="GK13" s="223"/>
      <c r="GL13" s="223"/>
      <c r="GM13" s="223"/>
      <c r="GN13" s="223"/>
      <c r="GO13" s="223"/>
      <c r="GP13" s="223"/>
      <c r="GQ13" s="223"/>
      <c r="GR13" s="223"/>
      <c r="GS13" s="223"/>
      <c r="GT13" s="223"/>
      <c r="GU13" s="223"/>
      <c r="GV13" s="223"/>
      <c r="GW13" s="223"/>
      <c r="GX13" s="223"/>
      <c r="GY13" s="223"/>
      <c r="GZ13" s="223"/>
      <c r="HA13" s="223"/>
      <c r="HB13" s="223"/>
      <c r="HC13" s="223"/>
      <c r="HD13" s="223"/>
      <c r="HE13" s="223"/>
      <c r="HF13" s="223"/>
      <c r="HG13" s="223"/>
      <c r="HH13" s="223"/>
      <c r="HI13" s="223"/>
      <c r="HJ13" s="223"/>
      <c r="HK13" s="223"/>
      <c r="HL13" s="223"/>
      <c r="HM13" s="223"/>
      <c r="HN13" s="223"/>
      <c r="HO13" s="223"/>
      <c r="HP13" s="223"/>
      <c r="HQ13" s="223"/>
      <c r="HR13" s="223"/>
      <c r="HS13" s="223"/>
    </row>
    <row r="14" ht="23.1" customHeight="1" spans="1:227">
      <c r="A14" s="148" t="s">
        <v>164</v>
      </c>
      <c r="B14" s="149"/>
      <c r="C14" s="150" t="s">
        <v>165</v>
      </c>
      <c r="D14" s="229">
        <v>79200</v>
      </c>
      <c r="E14" s="229">
        <v>0</v>
      </c>
      <c r="F14" s="229">
        <v>0</v>
      </c>
      <c r="G14" s="229">
        <v>0</v>
      </c>
      <c r="H14" s="229">
        <v>0</v>
      </c>
      <c r="I14" s="229">
        <v>79200</v>
      </c>
      <c r="J14" s="155"/>
      <c r="K14" s="155"/>
      <c r="L14" s="155"/>
      <c r="M14" s="155"/>
      <c r="N14" s="155"/>
      <c r="O14" s="155"/>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3"/>
      <c r="AY14" s="223"/>
      <c r="AZ14" s="223"/>
      <c r="BA14" s="223"/>
      <c r="BB14" s="223"/>
      <c r="BC14" s="223"/>
      <c r="BD14" s="223"/>
      <c r="BE14" s="223"/>
      <c r="BF14" s="223"/>
      <c r="BG14" s="223"/>
      <c r="BH14" s="223"/>
      <c r="BI14" s="223"/>
      <c r="BJ14" s="223"/>
      <c r="BK14" s="223"/>
      <c r="BL14" s="223"/>
      <c r="BM14" s="223"/>
      <c r="BN14" s="223"/>
      <c r="BO14" s="223"/>
      <c r="BP14" s="223"/>
      <c r="BQ14" s="223"/>
      <c r="BR14" s="223"/>
      <c r="BS14" s="223"/>
      <c r="BT14" s="223"/>
      <c r="BU14" s="223"/>
      <c r="BV14" s="223"/>
      <c r="BW14" s="223"/>
      <c r="BX14" s="223"/>
      <c r="BY14" s="223"/>
      <c r="BZ14" s="223"/>
      <c r="CA14" s="223"/>
      <c r="CB14" s="223"/>
      <c r="CC14" s="223"/>
      <c r="CD14" s="223"/>
      <c r="CE14" s="223"/>
      <c r="CF14" s="223"/>
      <c r="CG14" s="223"/>
      <c r="CH14" s="223"/>
      <c r="CI14" s="223"/>
      <c r="CJ14" s="223"/>
      <c r="CK14" s="223"/>
      <c r="CL14" s="223"/>
      <c r="CM14" s="223"/>
      <c r="CN14" s="223"/>
      <c r="CO14" s="223"/>
      <c r="CP14" s="223"/>
      <c r="CQ14" s="223"/>
      <c r="CR14" s="223"/>
      <c r="CS14" s="223"/>
      <c r="CT14" s="223"/>
      <c r="CU14" s="223"/>
      <c r="CV14" s="223"/>
      <c r="CW14" s="223"/>
      <c r="CX14" s="223"/>
      <c r="CY14" s="223"/>
      <c r="CZ14" s="223"/>
      <c r="DA14" s="223"/>
      <c r="DB14" s="223"/>
      <c r="DC14" s="223"/>
      <c r="DD14" s="223"/>
      <c r="DE14" s="223"/>
      <c r="DF14" s="223"/>
      <c r="DG14" s="223"/>
      <c r="DH14" s="223"/>
      <c r="DI14" s="223"/>
      <c r="DJ14" s="223"/>
      <c r="DK14" s="223"/>
      <c r="DL14" s="223"/>
      <c r="DM14" s="223"/>
      <c r="DN14" s="223"/>
      <c r="DO14" s="223"/>
      <c r="DP14" s="223"/>
      <c r="DQ14" s="223"/>
      <c r="DR14" s="223"/>
      <c r="DS14" s="223"/>
      <c r="DT14" s="223"/>
      <c r="DU14" s="223"/>
      <c r="DV14" s="223"/>
      <c r="DW14" s="223"/>
      <c r="DX14" s="223"/>
      <c r="DY14" s="223"/>
      <c r="DZ14" s="223"/>
      <c r="EA14" s="223"/>
      <c r="EB14" s="223"/>
      <c r="EC14" s="223"/>
      <c r="ED14" s="223"/>
      <c r="EE14" s="223"/>
      <c r="EF14" s="223"/>
      <c r="EG14" s="223"/>
      <c r="EH14" s="223"/>
      <c r="EI14" s="223"/>
      <c r="EJ14" s="223"/>
      <c r="EK14" s="223"/>
      <c r="EL14" s="223"/>
      <c r="EM14" s="223"/>
      <c r="EN14" s="223"/>
      <c r="EO14" s="223"/>
      <c r="EP14" s="223"/>
      <c r="EQ14" s="223"/>
      <c r="ER14" s="223"/>
      <c r="ES14" s="223"/>
      <c r="ET14" s="223"/>
      <c r="EU14" s="223"/>
      <c r="EV14" s="223"/>
      <c r="EW14" s="223"/>
      <c r="EX14" s="223"/>
      <c r="EY14" s="223"/>
      <c r="EZ14" s="223"/>
      <c r="FA14" s="223"/>
      <c r="FB14" s="223"/>
      <c r="FC14" s="223"/>
      <c r="FD14" s="223"/>
      <c r="FE14" s="223"/>
      <c r="FF14" s="223"/>
      <c r="FG14" s="223"/>
      <c r="FH14" s="223"/>
      <c r="FI14" s="223"/>
      <c r="FJ14" s="223"/>
      <c r="FK14" s="223"/>
      <c r="FL14" s="223"/>
      <c r="FM14" s="223"/>
      <c r="FN14" s="223"/>
      <c r="FO14" s="223"/>
      <c r="FP14" s="223"/>
      <c r="FQ14" s="223"/>
      <c r="FR14" s="223"/>
      <c r="FS14" s="223"/>
      <c r="FT14" s="223"/>
      <c r="FU14" s="223"/>
      <c r="FV14" s="223"/>
      <c r="FW14" s="223"/>
      <c r="FX14" s="223"/>
      <c r="FY14" s="223"/>
      <c r="FZ14" s="223"/>
      <c r="GA14" s="223"/>
      <c r="GB14" s="223"/>
      <c r="GC14" s="223"/>
      <c r="GD14" s="223"/>
      <c r="GE14" s="223"/>
      <c r="GF14" s="223"/>
      <c r="GG14" s="223"/>
      <c r="GH14" s="223"/>
      <c r="GI14" s="223"/>
      <c r="GJ14" s="223"/>
      <c r="GK14" s="223"/>
      <c r="GL14" s="223"/>
      <c r="GM14" s="223"/>
      <c r="GN14" s="223"/>
      <c r="GO14" s="223"/>
      <c r="GP14" s="223"/>
      <c r="GQ14" s="223"/>
      <c r="GR14" s="223"/>
      <c r="GS14" s="223"/>
      <c r="GT14" s="223"/>
      <c r="GU14" s="223"/>
      <c r="GV14" s="223"/>
      <c r="GW14" s="223"/>
      <c r="GX14" s="223"/>
      <c r="GY14" s="223"/>
      <c r="GZ14" s="223"/>
      <c r="HA14" s="223"/>
      <c r="HB14" s="223"/>
      <c r="HC14" s="223"/>
      <c r="HD14" s="223"/>
      <c r="HE14" s="223"/>
      <c r="HF14" s="223"/>
      <c r="HG14" s="223"/>
      <c r="HH14" s="223"/>
      <c r="HI14" s="223"/>
      <c r="HJ14" s="223"/>
      <c r="HK14" s="223"/>
      <c r="HL14" s="223"/>
      <c r="HM14" s="223"/>
      <c r="HN14" s="223"/>
      <c r="HO14" s="223"/>
      <c r="HP14" s="223"/>
      <c r="HQ14" s="223"/>
      <c r="HR14" s="223"/>
      <c r="HS14" s="223"/>
    </row>
    <row r="15" ht="23.1" customHeight="1" spans="1:15">
      <c r="A15" s="148" t="s">
        <v>166</v>
      </c>
      <c r="B15" s="149"/>
      <c r="C15" s="150" t="s">
        <v>167</v>
      </c>
      <c r="D15" s="229">
        <v>79200</v>
      </c>
      <c r="E15" s="229">
        <v>0</v>
      </c>
      <c r="F15" s="229">
        <v>0</v>
      </c>
      <c r="G15" s="229">
        <v>0</v>
      </c>
      <c r="H15" s="229">
        <v>0</v>
      </c>
      <c r="I15" s="229">
        <v>79200</v>
      </c>
      <c r="J15" s="155"/>
      <c r="K15" s="155"/>
      <c r="L15" s="155"/>
      <c r="M15" s="155"/>
      <c r="N15" s="155"/>
      <c r="O15" s="155"/>
    </row>
    <row r="16" ht="23.1" customHeight="1" spans="1:15">
      <c r="A16" s="148" t="s">
        <v>168</v>
      </c>
      <c r="B16" s="149"/>
      <c r="C16" s="150" t="s">
        <v>169</v>
      </c>
      <c r="D16" s="229">
        <v>24840</v>
      </c>
      <c r="E16" s="229">
        <v>0</v>
      </c>
      <c r="F16" s="229">
        <v>0</v>
      </c>
      <c r="G16" s="229">
        <v>0</v>
      </c>
      <c r="H16" s="229">
        <v>0</v>
      </c>
      <c r="I16" s="229">
        <v>24840</v>
      </c>
      <c r="J16" s="155"/>
      <c r="K16" s="155"/>
      <c r="L16" s="155"/>
      <c r="M16" s="155"/>
      <c r="N16" s="155"/>
      <c r="O16" s="155"/>
    </row>
    <row r="17" ht="23.1" customHeight="1" spans="1:15">
      <c r="A17" s="148" t="s">
        <v>170</v>
      </c>
      <c r="B17" s="149"/>
      <c r="C17" s="150" t="s">
        <v>171</v>
      </c>
      <c r="D17" s="229">
        <v>24840</v>
      </c>
      <c r="E17" s="229">
        <v>0</v>
      </c>
      <c r="F17" s="229">
        <v>0</v>
      </c>
      <c r="G17" s="229">
        <v>0</v>
      </c>
      <c r="H17" s="229">
        <v>0</v>
      </c>
      <c r="I17" s="229">
        <v>24840</v>
      </c>
      <c r="J17" s="155"/>
      <c r="K17" s="155"/>
      <c r="L17" s="155"/>
      <c r="M17" s="155"/>
      <c r="N17" s="155"/>
      <c r="O17" s="155"/>
    </row>
  </sheetData>
  <sheetProtection formatCells="0" formatColumns="0" formatRows="0"/>
  <mergeCells count="17">
    <mergeCell ref="A2:O2"/>
    <mergeCell ref="N3:O3"/>
    <mergeCell ref="A4:A6"/>
    <mergeCell ref="B4:B6"/>
    <mergeCell ref="C4:C6"/>
    <mergeCell ref="D4:D6"/>
    <mergeCell ref="E4:E6"/>
    <mergeCell ref="F4:F6"/>
    <mergeCell ref="G4:G6"/>
    <mergeCell ref="H4:H6"/>
    <mergeCell ref="I4:I6"/>
    <mergeCell ref="J4:J6"/>
    <mergeCell ref="K4:K6"/>
    <mergeCell ref="L4:L6"/>
    <mergeCell ref="M4:M6"/>
    <mergeCell ref="N4:N6"/>
    <mergeCell ref="O4:O6"/>
  </mergeCells>
  <printOptions horizontalCentered="1"/>
  <pageMargins left="0.393700787401575" right="0.393700787401575" top="0.472440963655006" bottom="0.472440963655006" header="0.354330699274859" footer="0.314960634614539"/>
  <pageSetup paperSize="9" scale="63" orientation="landscape"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28</vt:i4>
      </vt:variant>
    </vt:vector>
  </HeadingPairs>
  <TitlesOfParts>
    <vt:vector size="28" baseType="lpstr">
      <vt:lpstr>收支总表</vt:lpstr>
      <vt:lpstr>收入总体情况表</vt:lpstr>
      <vt:lpstr>支出总体情况表</vt:lpstr>
      <vt:lpstr>财政拨款收支总表</vt:lpstr>
      <vt:lpstr>一般公共预算支出情况表</vt:lpstr>
      <vt:lpstr>一般公共预算基本支出情况表 </vt:lpstr>
      <vt:lpstr>一般公共预算基本支出情况表—工资福利支出</vt:lpstr>
      <vt:lpstr>一般公共预算基本支出情况表—商品和服务支出</vt:lpstr>
      <vt:lpstr>一般公共预算基本支出情况表—对个人和家庭的补助</vt:lpstr>
      <vt:lpstr>项目支出预算总表</vt:lpstr>
      <vt:lpstr>政府性基金拨款支出预算表</vt:lpstr>
      <vt:lpstr>国有资本经营预算支出表</vt:lpstr>
      <vt:lpstr>“三公”经费预算公开表</vt:lpstr>
      <vt:lpstr>非税收入计划表</vt:lpstr>
      <vt:lpstr>上年结转支出预算表</vt:lpstr>
      <vt:lpstr>政府采购预算表</vt:lpstr>
      <vt:lpstr>支出总体情况表(政府预算)</vt:lpstr>
      <vt:lpstr>一般公共预算基本支出情况表—工资福利支出(政府预算)</vt:lpstr>
      <vt:lpstr>一般公共预算基本支出情况表—商品和服务支出(政府预算)</vt:lpstr>
      <vt:lpstr>一般公共预算基本支出情况表—对个人和家庭的补助(政府预算)</vt:lpstr>
      <vt:lpstr>政府性基金拨款支出预算表(政府预算)</vt:lpstr>
      <vt:lpstr>上年结转支出预算表(政府预算)</vt:lpstr>
      <vt:lpstr>一般公共预算拨款--经费拨款预算表(按部门预算经济分类)</vt:lpstr>
      <vt:lpstr>一般公共预算拨款--经费拨款预算表(按政府预算经济分类)</vt:lpstr>
      <vt:lpstr>纳入专户管理的非税收入拨款支出预算表(按部门预算经济分类)</vt:lpstr>
      <vt:lpstr>纳入专户管理的非税收入拨款支出预算表(按政府预算经济分类)</vt:lpstr>
      <vt:lpstr>部门（单位）整体支出预算绩效目标申报表</vt:lpstr>
      <vt:lpstr>项目支出预算绩效目标申报表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洁^o^</cp:lastModifiedBy>
  <dcterms:created xsi:type="dcterms:W3CDTF">2017-09-19T01:54:00Z</dcterms:created>
  <cp:lastPrinted>2023-05-15T08:28:00Z</cp:lastPrinted>
  <dcterms:modified xsi:type="dcterms:W3CDTF">2023-09-10T01:04:58Z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527662</vt:i4>
  </property>
  <property fmtid="{D5CDD505-2E9C-101B-9397-08002B2CF9AE}" pid="3" name="ICV">
    <vt:lpwstr>88D2660789004C50AB336DC2540879B4_13</vt:lpwstr>
  </property>
  <property fmtid="{D5CDD505-2E9C-101B-9397-08002B2CF9AE}" pid="4" name="KSOProductBuildVer">
    <vt:lpwstr>2052-12.1.0.15374</vt:lpwstr>
  </property>
</Properties>
</file>