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7" activeTab="10"/>
  </bookViews>
  <sheets>
    <sheet name="封面" sheetId="1" r:id="rId1"/>
    <sheet name="目录" sheetId="2" r:id="rId2"/>
    <sheet name="1收支总表" sheetId="3" r:id="rId3"/>
    <sheet name="2收入总表" sheetId="4" r:id="rId4"/>
    <sheet name="3支出总表" sheetId="5" r:id="rId5"/>
    <sheet name="4支出预算分类汇总表(政府预算)" sheetId="6" r:id="rId6"/>
    <sheet name="5支出预算分类汇总表（部门预算）" sheetId="7" r:id="rId7"/>
    <sheet name="6财政拨款收支总表" sheetId="8" r:id="rId8"/>
    <sheet name="7一般公共预算支出表" sheetId="9" r:id="rId9"/>
    <sheet name="8一般公共预算基本支出表" sheetId="10" r:id="rId10"/>
    <sheet name="9一般公共预算基本支出表-人员经费(工资福利支出)(政府预算)" sheetId="11" r:id="rId11"/>
    <sheet name="10一般公共预算基本支出表-人员经费(工资福利支出)" sheetId="12" r:id="rId12"/>
    <sheet name="11一般公共预算基本支出表-人员经费(个人家庭)(政府预算)" sheetId="13" r:id="rId13"/>
    <sheet name="12一般公共预算基本支出表-人员经费(个人家庭)" sheetId="14" r:id="rId14"/>
    <sheet name="13一般公共预算基本支出表-公用经费(商品服务)(政府预算)" sheetId="15" r:id="rId15"/>
    <sheet name="14一般公共预算基本支出表-公用经费(商品服务)" sheetId="16" r:id="rId16"/>
    <sheet name="15一般公共预算“三公”经费支出表" sheetId="17" r:id="rId17"/>
    <sheet name="16政府性基金预算支出表" sheetId="18" r:id="rId18"/>
    <sheet name="17政府性基金预算支出分类汇总表(政府预算)" sheetId="19" r:id="rId19"/>
    <sheet name="18政府性基金预算支出分类汇总表（部门预算）" sheetId="20" r:id="rId20"/>
    <sheet name="19国有资本经营预算表" sheetId="21" r:id="rId21"/>
    <sheet name="20财政专户管理资金预算支出表" sheetId="22" r:id="rId22"/>
    <sheet name="21专项资金预算汇总表" sheetId="23" r:id="rId23"/>
    <sheet name="22项目支出绩效目标表" sheetId="24" r:id="rId24"/>
    <sheet name="23整体支出绩效目标表" sheetId="25" r:id="rId25"/>
    <sheet name="24政府采购预算表" sheetId="26" r:id="rId2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<sst xmlns="http://schemas.openxmlformats.org/spreadsheetml/2006/main" count="8997" uniqueCount="1106">
  <si>
    <t>2023年部门预算公开表</t>
  </si>
  <si>
    <t>单位编码：</t>
  </si>
  <si>
    <t>202001,202003,202004,202005,202006,202009,202011,202012,202013,202014,202015,202016,202017,202021,202102</t>
  </si>
  <si>
    <t>单位名称：</t>
  </si>
  <si>
    <t>汨罗市教育体育局,汨罗市乡镇学校,汨罗市第一中学,汨罗市第二中学,汨罗市第三中学,汨罗市职业中专学校(岳阳现代农业工程中专专业学校),汨罗市职业中专学校  岳阳现代农业工程中专专业学校,汨罗市成人教育中心,汨罗市基础教育管理研究中心,汨罗市教育技术中心,汨罗市楚雄中学,汨罗市罗城学校,汨罗市体育学校,汨罗市特殊教育学校,汨罗市正则学校,汨罗市幼儿园</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</si>
  <si>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</si>
  <si>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</si>
  <si>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</si>
  <si>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</si>
  <si>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</si>
  <si>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</si>
  <si>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</si>
  <si>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</si>
  <si>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</si>
  <si>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</si>
  <si>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</si>
  <si>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</si>
  <si>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</si>
  <si>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</si>
  <si>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</si>
  <si>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</si>
  <si>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</si>
  <si>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</si>
  <si>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</si>
  <si>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</si>
  <si>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</si>
  <si>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</si>
  <si>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</si>
  <si>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</si>
  <si>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</si>
  <si>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政府采购预算表</t>
  </si>
  <si>
    <t>部门公开表01</t>
  </si>
  <si>
    <t>部门：202_汨罗市教育体育局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</si>
  <si>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</si>
  <si>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</si>
  <si>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</si>
  <si>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</si>
  <si>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</si>
  <si>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</si>
  <si>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</si>
  <si>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</si>
  <si>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</si>
  <si>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</si>
  <si>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</si>
  <si>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</si>
  <si>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</si>
  <si>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</si>
  <si>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</si>
  <si>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</si>
  <si>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</si>
  <si>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</si>
  <si>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</si>
  <si>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</si>
  <si>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</si>
  <si>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</si>
  <si>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</si>
  <si>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</si>
  <si>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</si>
  <si>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</si>
  <si>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</si>
  <si>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</si>
  <si>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</si>
  <si>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</si>
  <si>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</si>
  <si>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</si>
  <si>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</si>
  <si>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</si>
  <si>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</si>
  <si>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</si>
  <si>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</si>
  <si>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</si>
  <si>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</si>
  <si>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</si>
  <si>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</si>
  <si>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</si>
  <si>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</si>
  <si>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</si>
  <si>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</si>
  <si>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</si>
  <si>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</si>
  <si>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</si>
  <si>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</si>
  <si>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</si>
  <si>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</si>
  <si>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</si>
  <si>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</si>
  <si>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</si>
  <si>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</si>
  <si>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</si>
  <si>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</si>
  <si>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</si>
  <si>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</si>
  <si>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</si>
  <si>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</si>
  <si>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</si>
  <si>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</si>
  <si>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</si>
  <si>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</si>
  <si>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</si>
  <si>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</si>
  <si>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</si>
  <si>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</si>
  <si>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</si>
  <si>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</si>
  <si>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</si>
  <si>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</si>
  <si>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</si>
  <si>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</si>
  <si>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</si>
  <si>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</si>
  <si>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</si>
  <si>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</si>
  <si>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</si>
  <si>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</si>
  <si>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</si>
  <si>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</si>
  <si>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</si>
  <si>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</si>
  <si>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</si>
  <si>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</si>
  <si>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</si>
  <si>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</si>
  <si>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</si>
  <si>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</si>
  <si>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</si>
  <si>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</si>
  <si>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</si>
  <si>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</si>
  <si>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</si>
  <si>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</si>
  <si>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</si>
  <si>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</si>
  <si>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</si>
  <si>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</si>
  <si>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</si>
  <si>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</si>
  <si>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</si>
  <si>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</si>
  <si>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</si>
  <si>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</si>
  <si>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</si>
  <si>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</si>
  <si>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</si>
  <si>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</si>
  <si>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</si>
  <si>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</si>
  <si>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</si>
  <si>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</si>
  <si>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</si>
  <si>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</si>
  <si>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</si>
  <si>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</si>
  <si>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</si>
  <si>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</si>
  <si>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</si>
  <si>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202</t>
  </si>
  <si>
    <t>汨罗市教育体育局</t>
  </si>
  <si>
    <t xml:space="preserve">  202001</t>
  </si>
  <si>
    <t xml:space="preserve">  汨罗市教育体育局</t>
  </si>
  <si>
    <t xml:space="preserve">  202003</t>
  </si>
  <si>
    <t xml:space="preserve">  汨罗市乡镇学校</t>
  </si>
  <si>
    <t xml:space="preserve">  202004</t>
  </si>
  <si>
    <t xml:space="preserve">  汨罗市第一中学</t>
  </si>
  <si>
    <t xml:space="preserve">  202005</t>
  </si>
  <si>
    <t xml:space="preserve">  汨罗市第二中学</t>
  </si>
  <si>
    <t xml:space="preserve">  202006</t>
  </si>
  <si>
    <t xml:space="preserve">  汨罗市第三中学</t>
  </si>
  <si>
    <t xml:space="preserve">  202009</t>
  </si>
  <si>
    <t xml:space="preserve">  汨罗市职业中专学校(岳阳现代农业工程中专专业学校)</t>
  </si>
  <si>
    <t xml:space="preserve">  汨罗市职业中专学校  岳阳现代农业工程中专专业学校</t>
  </si>
  <si>
    <t xml:space="preserve">  202011</t>
  </si>
  <si>
    <t xml:space="preserve">  汨罗市成人教育中心</t>
  </si>
  <si>
    <t xml:space="preserve">  202012</t>
  </si>
  <si>
    <t xml:space="preserve">  汨罗市基础教育管理研究中心</t>
  </si>
  <si>
    <t xml:space="preserve">  202013</t>
  </si>
  <si>
    <t xml:space="preserve">  汨罗市教育技术中心</t>
  </si>
  <si>
    <t xml:space="preserve">  202014</t>
  </si>
  <si>
    <t xml:space="preserve">  汨罗市楚雄中学</t>
  </si>
  <si>
    <t xml:space="preserve">  202015</t>
  </si>
  <si>
    <t xml:space="preserve">  汨罗市罗城学校</t>
  </si>
  <si>
    <t xml:space="preserve">  202016</t>
  </si>
  <si>
    <t xml:space="preserve">  汨罗市体育学校</t>
  </si>
  <si>
    <t xml:space="preserve">  202017</t>
  </si>
  <si>
    <t xml:space="preserve">  汨罗市特殊教育学校</t>
  </si>
  <si>
    <t xml:space="preserve">  202021</t>
  </si>
  <si>
    <t xml:space="preserve">  汨罗市正则学校</t>
  </si>
  <si>
    <t xml:space="preserve">  202102</t>
  </si>
  <si>
    <t xml:space="preserve">  汨罗市幼儿园</t>
  </si>
  <si>
    <t>部门公开表03</t>
  </si>
  <si>
    <t>功能科目</t>
  </si>
  <si>
    <t>科目编码</t>
  </si>
  <si>
    <t>科目名称</t>
  </si>
  <si>
    <t>基本支出</t>
  </si>
  <si>
    <t>项目支出</t>
  </si>
  <si>
    <t>事业单位经营支出</t>
  </si>
  <si>
    <t>上缴上级支出</t>
  </si>
  <si>
    <t>对附属单位补助支出</t>
  </si>
  <si>
    <t>类</t>
  </si>
  <si>
    <t>款</t>
  </si>
  <si>
    <t>项</t>
  </si>
  <si>
    <t>205</t>
  </si>
  <si>
    <t>教育支出</t>
  </si>
  <si>
    <t>01</t>
  </si>
  <si>
    <t>20501</t>
  </si>
  <si>
    <t>教育管理事务</t>
  </si>
  <si>
    <t>02</t>
  </si>
  <si>
    <t xml:space="preserve">    2050102</t>
  </si>
  <si>
    <t xml:space="preserve">    一般行政管理事务</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</si>
  <si>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</si>
  <si>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</si>
  <si>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</si>
  <si>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</si>
  <si>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</si>
  <si>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</si>
  <si>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</si>
  <si>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</si>
  <si>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</si>
  <si>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</si>
  <si>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99</t>
  </si>
  <si>
    <t>20899</t>
  </si>
  <si>
    <t>其他社会保障和就业支出</t>
  </si>
  <si>
    <t xml:space="preserve">    2089999</t>
  </si>
  <si>
    <t xml:space="preserve">    其他社会保障和就业支出</t>
  </si>
  <si>
    <t>210</t>
  </si>
  <si>
    <t>卫生健康支出</t>
  </si>
  <si>
    <t>11</t>
  </si>
  <si>
    <t>21011</t>
  </si>
  <si>
    <t>行政事业单位医疗</t>
  </si>
  <si>
    <t xml:space="preserve">    2101101</t>
  </si>
  <si>
    <t xml:space="preserve">    行政单位医疗</t>
  </si>
  <si>
    <t>221</t>
  </si>
  <si>
    <t>住房保障支出</t>
  </si>
  <si>
    <t>22102</t>
  </si>
  <si>
    <t>住房改革支出</t>
  </si>
  <si>
    <t xml:space="preserve">    2210201</t>
  </si>
  <si>
    <t xml:space="preserve">    住房公积金</t>
  </si>
  <si>
    <t xml:space="preserve">    2050199</t>
  </si>
  <si>
    <t xml:space="preserve">    其他教育管理事务支出</t>
  </si>
  <si>
    <t>20502</t>
  </si>
  <si>
    <t>普通教育</t>
  </si>
  <si>
    <t xml:space="preserve">    2050201</t>
  </si>
  <si>
    <t xml:space="preserve">    学前教育</t>
  </si>
  <si>
    <t xml:space="preserve">    2050202</t>
  </si>
  <si>
    <t xml:space="preserve">    小学教育</t>
  </si>
  <si>
    <t>03</t>
  </si>
  <si>
    <t xml:space="preserve">    2050203</t>
  </si>
  <si>
    <t xml:space="preserve">    初中教育</t>
  </si>
  <si>
    <t>04</t>
  </si>
  <si>
    <t xml:space="preserve">    2050204</t>
  </si>
  <si>
    <t xml:space="preserve">    高中教育</t>
  </si>
  <si>
    <t xml:space="preserve">    2050299</t>
  </si>
  <si>
    <t xml:space="preserve">    其他普通教育支出</t>
  </si>
  <si>
    <t>20503</t>
  </si>
  <si>
    <t>职业教育</t>
  </si>
  <si>
    <t xml:space="preserve">    2050302</t>
  </si>
  <si>
    <t xml:space="preserve">    中等职业教育</t>
  </si>
  <si>
    <t>07</t>
  </si>
  <si>
    <t>20507</t>
  </si>
  <si>
    <t>特殊教育</t>
  </si>
  <si>
    <t xml:space="preserve">    2050799</t>
  </si>
  <si>
    <t xml:space="preserve">    其他特殊教育支出</t>
  </si>
  <si>
    <t xml:space="preserve">    2050399</t>
  </si>
  <si>
    <t xml:space="preserve">    其他职业教育支出</t>
  </si>
  <si>
    <t>20504</t>
  </si>
  <si>
    <t>成人教育</t>
  </si>
  <si>
    <t xml:space="preserve">    2050499</t>
  </si>
  <si>
    <t xml:space="preserve">    其他成人教育支出</t>
  </si>
  <si>
    <t xml:space="preserve">    2050701</t>
  </si>
  <si>
    <t xml:space="preserve">    特殊学校教育</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</si>
  <si>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</si>
  <si>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</si>
  <si>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</si>
  <si>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</si>
  <si>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</si>
  <si>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</si>
  <si>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</si>
  <si>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</si>
  <si>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</si>
  <si>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</si>
  <si>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</si>
  <si>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</si>
  <si>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</si>
  <si>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</si>
  <si>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</si>
  <si>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</si>
  <si>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</si>
  <si>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</si>
  <si>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</si>
  <si>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</si>
  <si>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</si>
  <si>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</si>
  <si>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</si>
  <si>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</si>
  <si>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</si>
  <si>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</si>
  <si>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</si>
  <si>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</si>
  <si>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</si>
  <si>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</si>
  <si>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</si>
  <si>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</si>
  <si>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</si>
  <si>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</si>
  <si>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</si>
  <si>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</si>
  <si>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</si>
  <si>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</si>
  <si>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</si>
  <si>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</si>
  <si>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</si>
  <si>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</si>
  <si>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</si>
  <si>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205</t>
  </si>
  <si>
    <t xml:space="preserve">   教育支出</t>
  </si>
  <si>
    <t xml:space="preserve">    20501</t>
  </si>
  <si>
    <t xml:space="preserve">    教育管理事务</t>
  </si>
  <si>
    <t xml:space="preserve">     2050102</t>
  </si>
  <si>
    <t xml:space="preserve">     一般行政管理事务</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</si>
  <si>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</si>
  <si>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</si>
  <si>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</si>
  <si>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</si>
  <si>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</si>
  <si>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</si>
  <si>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</si>
  <si>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</si>
  <si>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20899</t>
  </si>
  <si>
    <t xml:space="preserve">     2089999</t>
  </si>
  <si>
    <t xml:space="preserve">     其他社会保障和就业支出</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</si>
  <si>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</si>
  <si>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</si>
  <si>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</si>
  <si>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</si>
  <si>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</si>
  <si>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</si>
  <si>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</si>
  <si>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</si>
  <si>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</si>
  <si>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</si>
  <si>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</si>
  <si>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</si>
  <si>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 xml:space="preserve">     2050199</t>
  </si>
  <si>
    <t xml:space="preserve">     其他教育管理事务支出</t>
  </si>
  <si>
    <t xml:space="preserve">    20502</t>
  </si>
  <si>
    <t xml:space="preserve">    普通教育</t>
  </si>
  <si>
    <t xml:space="preserve">     2050201</t>
  </si>
  <si>
    <t xml:space="preserve">     学前教育</t>
  </si>
  <si>
    <t xml:space="preserve">     2050202</t>
  </si>
  <si>
    <t xml:space="preserve">     小学教育</t>
  </si>
  <si>
    <t xml:space="preserve">     2050203</t>
  </si>
  <si>
    <t xml:space="preserve">     初中教育</t>
  </si>
  <si>
    <t xml:space="preserve">     2050204</t>
  </si>
  <si>
    <t xml:space="preserve">     高中教育</t>
  </si>
  <si>
    <t xml:space="preserve">     2050299</t>
  </si>
  <si>
    <t xml:space="preserve">     其他普通教育支出</t>
  </si>
  <si>
    <t xml:space="preserve">    20503</t>
  </si>
  <si>
    <t xml:space="preserve">    职业教育</t>
  </si>
  <si>
    <t xml:space="preserve">     2050302</t>
  </si>
  <si>
    <t xml:space="preserve">     中等职业教育</t>
  </si>
  <si>
    <t xml:space="preserve">    20507</t>
  </si>
  <si>
    <t xml:space="preserve">    特殊教育</t>
  </si>
  <si>
    <t xml:space="preserve">     2050799</t>
  </si>
  <si>
    <t xml:space="preserve">     其他特殊教育支出</t>
  </si>
  <si>
    <t xml:space="preserve">     2050399</t>
  </si>
  <si>
    <t xml:space="preserve">     其他职业教育支出</t>
  </si>
  <si>
    <t xml:space="preserve">    20504</t>
  </si>
  <si>
    <t xml:space="preserve">    成人教育</t>
  </si>
  <si>
    <t xml:space="preserve">     2050499</t>
  </si>
  <si>
    <t xml:space="preserve">     其他成人教育支出</t>
  </si>
  <si>
    <t xml:space="preserve">     2050701</t>
  </si>
  <si>
    <t xml:space="preserve">     特殊学校教育</t>
  </si>
  <si>
    <t>部门公开表08</t>
  </si>
  <si>
    <t>单位：万元</t>
  </si>
  <si>
    <t>部门预算支出经济分类科目</t>
  </si>
  <si>
    <t>本年一般公共预算基本支出</t>
  </si>
  <si>
    <t>科目代码</t>
  </si>
  <si>
    <t>303</t>
  </si>
  <si>
    <t xml:space="preserve">  30312</t>
  </si>
  <si>
    <t xml:space="preserve">  遗属补助</t>
  </si>
  <si>
    <t xml:space="preserve">  30301</t>
  </si>
  <si>
    <t xml:space="preserve">  离休费</t>
  </si>
  <si>
    <t>301</t>
  </si>
  <si>
    <t xml:space="preserve">  30101</t>
  </si>
  <si>
    <t xml:space="preserve">  基本工资</t>
  </si>
  <si>
    <t xml:space="preserve">  30107</t>
  </si>
  <si>
    <t xml:space="preserve">  绩效工资</t>
  </si>
  <si>
    <t xml:space="preserve">  30103</t>
  </si>
  <si>
    <t xml:space="preserve">  奖金</t>
  </si>
  <si>
    <t xml:space="preserve">  30102</t>
  </si>
  <si>
    <t xml:space="preserve">  津贴补贴</t>
  </si>
  <si>
    <t xml:space="preserve">  30199</t>
  </si>
  <si>
    <t xml:space="preserve">  其他工资福利支出</t>
  </si>
  <si>
    <t xml:space="preserve">  30108</t>
  </si>
  <si>
    <t xml:space="preserve">  机关事业单位基本养老保险缴费</t>
  </si>
  <si>
    <t xml:space="preserve">  30109</t>
  </si>
  <si>
    <t xml:space="preserve">  职业年金缴费</t>
  </si>
  <si>
    <t xml:space="preserve">  30112</t>
  </si>
  <si>
    <t xml:space="preserve">  其他社会保障缴费</t>
  </si>
  <si>
    <t xml:space="preserve">  30110</t>
  </si>
  <si>
    <t xml:space="preserve">  职工基本医疗保险缴费</t>
  </si>
  <si>
    <t xml:space="preserve">  30113</t>
  </si>
  <si>
    <t xml:space="preserve">  住房公积金</t>
  </si>
  <si>
    <t>302</t>
  </si>
  <si>
    <t>商品和服务支出</t>
  </si>
  <si>
    <t xml:space="preserve">  30215</t>
  </si>
  <si>
    <t xml:space="preserve">  会议费</t>
  </si>
  <si>
    <t xml:space="preserve">  30207</t>
  </si>
  <si>
    <t xml:space="preserve">  邮电费</t>
  </si>
  <si>
    <t xml:space="preserve">  30239</t>
  </si>
  <si>
    <t xml:space="preserve">  其他交通费用</t>
  </si>
  <si>
    <t xml:space="preserve">  30299</t>
  </si>
  <si>
    <t xml:space="preserve">  其他商品和服务支出</t>
  </si>
  <si>
    <t xml:space="preserve">  30206</t>
  </si>
  <si>
    <t xml:space="preserve">  电费</t>
  </si>
  <si>
    <t xml:space="preserve">  30205</t>
  </si>
  <si>
    <t xml:space="preserve">  水费</t>
  </si>
  <si>
    <t xml:space="preserve">  30202</t>
  </si>
  <si>
    <t xml:space="preserve">  印刷费</t>
  </si>
  <si>
    <t xml:space="preserve">  30201</t>
  </si>
  <si>
    <t xml:space="preserve">  办公费</t>
  </si>
  <si>
    <t xml:space="preserve">  30217</t>
  </si>
  <si>
    <t xml:space="preserve">  公务接待费</t>
  </si>
  <si>
    <t xml:space="preserve">  30211</t>
  </si>
  <si>
    <t xml:space="preserve">  差旅费</t>
  </si>
  <si>
    <t xml:space="preserve">  30213</t>
  </si>
  <si>
    <t xml:space="preserve">  维修（护）费</t>
  </si>
  <si>
    <t xml:space="preserve">  30228</t>
  </si>
  <si>
    <t xml:space="preserve">  工会经费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</si>
  <si>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</si>
  <si>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</si>
  <si>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</si>
  <si>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</si>
  <si>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</si>
  <si>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</si>
  <si>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</si>
  <si>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</si>
  <si>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</si>
  <si>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</si>
  <si>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</si>
  <si>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</si>
  <si>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</si>
  <si>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</si>
  <si>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</si>
  <si>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</si>
  <si>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</si>
  <si>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</si>
  <si>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</si>
  <si>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</si>
  <si>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</si>
  <si>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</si>
  <si>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</si>
  <si>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</si>
  <si>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</si>
  <si>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</si>
  <si>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</si>
  <si>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</si>
  <si>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</si>
  <si>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</si>
  <si>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</si>
  <si>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</si>
  <si>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</si>
  <si>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</si>
  <si>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</si>
  <si>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</si>
  <si>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</si>
  <si>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</si>
  <si>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</si>
  <si>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</si>
  <si>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</si>
  <si>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</si>
  <si>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</si>
  <si>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</si>
  <si>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</si>
  <si>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</si>
  <si>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</si>
  <si>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</si>
  <si>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</si>
  <si>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</si>
  <si>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</si>
  <si>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</si>
  <si>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</si>
  <si>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</si>
  <si>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</si>
  <si>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</si>
  <si>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</si>
  <si>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</si>
  <si>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</si>
  <si>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</si>
  <si>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</si>
  <si>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</si>
  <si>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</si>
  <si>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</si>
  <si>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</si>
  <si>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</si>
  <si>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</si>
  <si>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</si>
  <si>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</si>
  <si>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</si>
  <si>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</si>
  <si>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</si>
  <si>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</si>
  <si>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</si>
  <si>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</si>
  <si>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</si>
  <si>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</si>
  <si>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</si>
  <si>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</si>
  <si>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</si>
  <si>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</si>
  <si>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</si>
  <si>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</si>
  <si>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</si>
  <si>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</si>
  <si>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</si>
  <si>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</si>
  <si>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</si>
  <si>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</si>
  <si>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</si>
  <si>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</si>
  <si>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</si>
  <si>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</si>
  <si>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</si>
  <si>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</si>
  <si>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</si>
  <si>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</si>
  <si>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</si>
  <si>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</si>
  <si>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</si>
  <si>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</si>
  <si>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202003</t>
  </si>
  <si>
    <t xml:space="preserve">   春雷学校经费</t>
  </si>
  <si>
    <t xml:space="preserve">   定向师范生培训</t>
  </si>
  <si>
    <t xml:space="preserve">   督导经费</t>
  </si>
  <si>
    <t xml:space="preserve">   督学责任区、联校办公费</t>
  </si>
  <si>
    <t xml:space="preserve">   扶贫助学</t>
  </si>
  <si>
    <t xml:space="preserve">   民办教师困难补助</t>
  </si>
  <si>
    <t xml:space="preserve">   民办教育经费</t>
  </si>
  <si>
    <t xml:space="preserve">   青少年科技创新大赛</t>
  </si>
  <si>
    <t xml:space="preserve">   素质教育研究工作专项</t>
  </si>
  <si>
    <t xml:space="preserve">   体彩销售工作专项经费</t>
  </si>
  <si>
    <t xml:space="preserve">   退休教师独生子女费</t>
  </si>
  <si>
    <t xml:space="preserve">   校安工程经费</t>
  </si>
  <si>
    <t xml:space="preserve">   校车办工作经费</t>
  </si>
  <si>
    <t xml:space="preserve">   校车公司工作经费</t>
  </si>
  <si>
    <t xml:space="preserve">   校车运营补贴</t>
  </si>
  <si>
    <t xml:space="preserve">   职成教育管理研究经费</t>
  </si>
  <si>
    <t xml:space="preserve">   困难幼儿入园补助</t>
  </si>
  <si>
    <t xml:space="preserve">   学前教育公用经费</t>
  </si>
  <si>
    <t xml:space="preserve">   基础教育管理研究经费</t>
  </si>
  <si>
    <t xml:space="preserve">   基础教育专项</t>
  </si>
  <si>
    <t xml:space="preserve">   教师体检费</t>
  </si>
  <si>
    <t xml:space="preserve">   教室维修本级配套</t>
  </si>
  <si>
    <t xml:space="preserve">   教育信息化</t>
  </si>
  <si>
    <t xml:space="preserve">   乡镇补贴</t>
  </si>
  <si>
    <t xml:space="preserve">   乡镇人才津贴</t>
  </si>
  <si>
    <t xml:space="preserve">   消化临代人员经费</t>
  </si>
  <si>
    <t xml:space="preserve">   义务教育公用经费配套</t>
  </si>
  <si>
    <t xml:space="preserve">   义务教育公用经费市级提标</t>
  </si>
  <si>
    <t xml:space="preserve">   援藏工作经费</t>
  </si>
  <si>
    <t xml:space="preserve">   中小学生健康体检</t>
  </si>
  <si>
    <t xml:space="preserve">   功能室及仪器费</t>
  </si>
  <si>
    <t xml:space="preserve">   家庭经济困难学生生活补助</t>
  </si>
  <si>
    <t xml:space="preserve">   教练、运动员生活补助</t>
  </si>
  <si>
    <t xml:space="preserve">   教师培训费</t>
  </si>
  <si>
    <t xml:space="preserve">   教学质量奖金</t>
  </si>
  <si>
    <t xml:space="preserve">   罗城学校</t>
  </si>
  <si>
    <t xml:space="preserve">   三区支教补贴</t>
  </si>
  <si>
    <t xml:space="preserve">   税改转移支付用于维修</t>
  </si>
  <si>
    <t xml:space="preserve">   体育比赛经费</t>
  </si>
  <si>
    <t xml:space="preserve">   义务教育质量监测</t>
  </si>
  <si>
    <t xml:space="preserve">   银行贷款本金利息</t>
  </si>
  <si>
    <t xml:space="preserve">   援疆工作经费</t>
  </si>
  <si>
    <t xml:space="preserve">   高考营养补助</t>
  </si>
  <si>
    <t xml:space="preserve">   普高公用经费配套</t>
  </si>
  <si>
    <t xml:space="preserve">   普高免学费</t>
  </si>
  <si>
    <t xml:space="preserve">   普通高中助学金</t>
  </si>
  <si>
    <t xml:space="preserve">   学、中、高、成、英语考试经费</t>
  </si>
  <si>
    <t xml:space="preserve">   职业教育经费</t>
  </si>
  <si>
    <t xml:space="preserve">   职业中专临代教师经费</t>
  </si>
  <si>
    <t xml:space="preserve">   中职免学费</t>
  </si>
  <si>
    <t xml:space="preserve">   中职助学金</t>
  </si>
  <si>
    <t xml:space="preserve">   特校</t>
  </si>
  <si>
    <t xml:space="preserve">   202004</t>
  </si>
  <si>
    <t xml:space="preserve">   专项商品服务支出</t>
  </si>
  <si>
    <t xml:space="preserve">   202005</t>
  </si>
  <si>
    <t xml:space="preserve">   其他资本性支出</t>
  </si>
  <si>
    <t xml:space="preserve">   202006</t>
  </si>
  <si>
    <t xml:space="preserve">   202009</t>
  </si>
  <si>
    <t xml:space="preserve">   运转类经费</t>
  </si>
  <si>
    <t xml:space="preserve">   202014</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</si>
  <si>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</si>
  <si>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</si>
  <si>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</si>
  <si>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</si>
  <si>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</si>
  <si>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</si>
  <si>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</si>
  <si>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</si>
  <si>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</si>
  <si>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</si>
  <si>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</si>
  <si>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</si>
  <si>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</si>
  <si>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</si>
  <si>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202003</t>
  </si>
  <si>
    <t>学前教育公用经费</t>
  </si>
  <si>
    <t xml:space="preserve"> 满足学校教育教学活动正常进行以及整个学校的正常运转而消耗的物力、人力所产生的费用。它和教育人员经费共同构成教育事业性经费。优化学前教育资源配置，提高学前教育质量，增强家长满意度。</t>
  </si>
  <si>
    <t>成本指标</t>
  </si>
  <si>
    <t>经济成本指标</t>
  </si>
  <si>
    <t>严格控制成本</t>
  </si>
  <si>
    <t>240万</t>
  </si>
  <si>
    <t>社会成本指标</t>
  </si>
  <si>
    <t>提高社会资源利用率</t>
  </si>
  <si>
    <t>优化资源配置，减少不必要投入</t>
  </si>
  <si>
    <t>生态环境成本指标</t>
  </si>
  <si>
    <t>绿色采购比例</t>
  </si>
  <si>
    <t>确保教学设备。材料绿色环保</t>
  </si>
  <si>
    <t>产出指标</t>
  </si>
  <si>
    <t>数量指标</t>
  </si>
  <si>
    <t>受益幼儿园数量</t>
  </si>
  <si>
    <t>121所</t>
  </si>
  <si>
    <t>质量指标</t>
  </si>
  <si>
    <t>教育教学设施合格率</t>
  </si>
  <si>
    <t>时效指标</t>
  </si>
  <si>
    <t>2023年1月-12月</t>
  </si>
  <si>
    <t xml:space="preserve">效益指标 </t>
  </si>
  <si>
    <t>经济效益指标</t>
  </si>
  <si>
    <t>提高学前教育投入效益</t>
  </si>
  <si>
    <t>社会效益指标</t>
  </si>
  <si>
    <t>学前教育普及率</t>
  </si>
  <si>
    <t>95%以上</t>
  </si>
  <si>
    <t>生态效益指标</t>
  </si>
  <si>
    <t>合理投入资源</t>
  </si>
  <si>
    <t>提高资源利用率</t>
  </si>
  <si>
    <t>可持续影响指标</t>
  </si>
  <si>
    <t>构建学前教育可持续发展长效机制</t>
  </si>
  <si>
    <t>保障幼儿受教育机会</t>
  </si>
  <si>
    <t>满意度指标</t>
  </si>
  <si>
    <t>服务对象满意度指标</t>
  </si>
  <si>
    <t>注：如果本表格为空，则表示本年度未安排此项目。</t>
  </si>
  <si>
    <t>乡镇人才津贴</t>
  </si>
  <si>
    <t>1.吸引和留住优秀人才在乡镇工作，提高乡镇公共服务水平；
2.建立稳定的教师队伍，促进乡镇经济社会发展，提高居民生活质量。
3.形成人才聚集效应，推动乡镇可持续发展，成为人才回流和聚集的示范点。</t>
  </si>
  <si>
    <t>控制人才津贴发放及项目管理成本</t>
  </si>
  <si>
    <t>300万</t>
  </si>
  <si>
    <t>合理规划人才津贴标准</t>
  </si>
  <si>
    <t>确保人力成本与社会效益相匹配</t>
  </si>
  <si>
    <t>降低生态环境成本</t>
  </si>
  <si>
    <t>推广绿色办公，低碳出行</t>
  </si>
  <si>
    <t>发放津贴人数</t>
  </si>
  <si>
    <t>准确、及时地向符合条件的乡镇人才发放津贴。</t>
  </si>
  <si>
    <t>津贴发放准确率</t>
  </si>
  <si>
    <t>确保津贴发放的准确率达到100%，无误发、漏发情况。</t>
  </si>
  <si>
    <t>降低因师资流失带来的经济损失</t>
  </si>
  <si>
    <t>教师满意度提升</t>
  </si>
  <si>
    <t>增强乡镇教育系统的稳定性</t>
  </si>
  <si>
    <t>形成长效的乡镇教育人才留任机制</t>
  </si>
  <si>
    <t>建立稳定的乡镇教师人才津贴机制</t>
  </si>
  <si>
    <t>税改转移支付10%用于维修</t>
  </si>
  <si>
    <t>1.确保维修工作按计划有序进行，确保各阶段工作按时完成；
2.维修过程中严格把控质量，确保维修后的设施达到或超过相关质量标准；
3.加强施工现场的安全管理，确保施工过程中无重大安全事故发生。</t>
  </si>
  <si>
    <t>维修项目总成本控制在预算范围内</t>
  </si>
  <si>
    <t>不超过157万</t>
  </si>
  <si>
    <t>减少因维修项目给学校教学带来的干扰和影响</t>
  </si>
  <si>
    <t>维修期间教学秩序正常</t>
  </si>
  <si>
    <t>使用环保材料，减少对环境的污染</t>
  </si>
  <si>
    <t>无环境污染事件发生</t>
  </si>
  <si>
    <t>校舍维修改造项目数量</t>
  </si>
  <si>
    <t>维修改造质量达到相关标准</t>
  </si>
  <si>
    <t>验收合格率100%</t>
  </si>
  <si>
    <t>通过维修项目延长教育设施的使用时长</t>
  </si>
  <si>
    <t>降低建设成本</t>
  </si>
  <si>
    <t>消除校舍安全隐患</t>
  </si>
  <si>
    <t>20个</t>
  </si>
  <si>
    <t>使用环保材料减少对环境的污染</t>
  </si>
  <si>
    <t>提升了教育系统的可持续发展能力</t>
  </si>
  <si>
    <t>提升30%</t>
  </si>
  <si>
    <t>乡镇补贴</t>
  </si>
  <si>
    <t>1.确保乡镇补贴资金按照计划合理分配，提高资金使用效率；
2.确保补贴资金按时、足额、准确地发放；
3.建立健全的项目管理机制，加强对项目实施过程的监督与评估。</t>
  </si>
  <si>
    <t>控制项目总成本</t>
  </si>
  <si>
    <t>235万</t>
  </si>
  <si>
    <t>减少因项目实施对当地社会资源的占用和消耗</t>
  </si>
  <si>
    <t>社会资源占用率降低5%</t>
  </si>
  <si>
    <t>确保项目实施过程中不对生态环境造成负面影响</t>
  </si>
  <si>
    <t>无生态环境污染事件发生</t>
  </si>
  <si>
    <t>完成补贴发放的乡镇学校和教师数量</t>
  </si>
  <si>
    <t>补贴发放覆盖的乡镇学校数量达到84所，教师数量达到2595人</t>
  </si>
  <si>
    <t>补贴资金的使用效果和质量</t>
  </si>
  <si>
    <t>无因资金使用不当导致的质量问题</t>
  </si>
  <si>
    <t>提升乡镇教师待遇，促进教育事业发展</t>
  </si>
  <si>
    <t>改善乡镇学校教学条件</t>
  </si>
  <si>
    <t>提高学生受教育水平</t>
  </si>
  <si>
    <t>减少因教育落后导致的生态破坏行为</t>
  </si>
  <si>
    <t>无生态破坏行为</t>
  </si>
  <si>
    <t>确保补贴项目的长期效益和可持续性</t>
  </si>
  <si>
    <t>补贴项目长期效益维持率达到90%以上</t>
  </si>
  <si>
    <t>退休教师独生子女费</t>
  </si>
  <si>
    <t>1.确保独生子女费准确、及时地发放到退休教师手中；
2.提高退休教师对独生子女费政策的知晓率和理解度；
3.建立健全的项目管理机制，确保项目顺利实施，并对实施过程进行有效监督。</t>
  </si>
  <si>
    <t>控制项目总成本在预算范围内</t>
  </si>
  <si>
    <t>不超过150万</t>
  </si>
  <si>
    <t>降低项目实施过程中的社会成本</t>
  </si>
  <si>
    <t>社会成本降低10%</t>
  </si>
  <si>
    <t>确保项目实施不对生态环境造成负面影响</t>
  </si>
  <si>
    <t>生态环境影响为零</t>
  </si>
  <si>
    <t>完成独生子女费发放的退休教师数量</t>
  </si>
  <si>
    <t>发放覆盖的退休教师数量达到预计目标100%</t>
  </si>
  <si>
    <t>独生子女费发放的准确性和规范性</t>
  </si>
  <si>
    <t>：发放准确率100%</t>
  </si>
  <si>
    <t>项目对当地经济的间接促进作用</t>
  </si>
  <si>
    <t>间接经济贡献率至少为0.5%</t>
  </si>
  <si>
    <t>增强其对社会的满意度和归属感</t>
  </si>
  <si>
    <t>满意度92%</t>
  </si>
  <si>
    <t>通过提高教师满意度，间接促进生态环境保护意识</t>
  </si>
  <si>
    <t>生态环境保护意识提升</t>
  </si>
  <si>
    <t>确保项目长期效益</t>
  </si>
  <si>
    <t>项目长期效益维持率达到95%以上</t>
  </si>
  <si>
    <t>90%以上</t>
  </si>
  <si>
    <t>义务教育公用经费市级提标</t>
  </si>
  <si>
    <t>1.确保公用经费足额拨付至各义务教育学校，提升教育教学活动质量；
2.通过市级提标，加强学校基础设施建设，提高教育资源配置效率；
3.建立健全经费使用监管机制，确保公用经费合规、高效使用。</t>
  </si>
  <si>
    <t>不超过620万元</t>
  </si>
  <si>
    <t>补助学校的数量</t>
  </si>
  <si>
    <t>教学设施及教育资源的质量及适用性</t>
  </si>
  <si>
    <t>教学设施合格率及教育资源适用性均达到95%以上</t>
  </si>
  <si>
    <t>间接经济贡献率至少为1%</t>
  </si>
  <si>
    <t>提高义务教育质量</t>
  </si>
  <si>
    <t>义务教育质量提升</t>
  </si>
  <si>
    <t>项目长期效益维持率达到90%以上</t>
  </si>
  <si>
    <t>银行贷款本金利息</t>
  </si>
  <si>
    <t>1.确保在合同约定期限内，银行贷款本金及利息得到全额支付，无逾期现象；
2.通过银行贷款的合理运用，优化教育系统内部的财务结构，降低财务风险；
3.在偿还银行贷款的同时，确保教育教学活动所需资金不受影响，教育教学秩序正常。</t>
  </si>
  <si>
    <t>银行贷款利息支出控制在预算范围内，降低资金使用成本</t>
  </si>
  <si>
    <t>不超过7146万元</t>
  </si>
  <si>
    <t>通过优化贷款使用，降低因资金短缺可能带来的社会成本</t>
  </si>
  <si>
    <t>教学质量稳定</t>
  </si>
  <si>
    <t>银行贷款本金及利息全额支付次数</t>
  </si>
  <si>
    <t>支付次数达到合同约定的次数，无遗漏</t>
  </si>
  <si>
    <t>贷款资金使用效率</t>
  </si>
  <si>
    <t>资金使用效率达到100%</t>
  </si>
  <si>
    <t>降低资金使用成本带来的经济效益</t>
  </si>
  <si>
    <t>较上年节约资金使用成本</t>
  </si>
  <si>
    <t>优化教育系统财务结构，提升教育教学质量带来的社会效益</t>
  </si>
  <si>
    <t>教学质量提升，社会满意度提高</t>
  </si>
  <si>
    <t>间接提升生态环境保护意识</t>
  </si>
  <si>
    <t>确保教育系统财务健康，为长期发展奠定基础</t>
  </si>
  <si>
    <t>教育系统财务健康指数保持稳定</t>
  </si>
  <si>
    <t>消化临代人员经费</t>
  </si>
  <si>
    <t>1.通过项目支持，实现临代人员的合理调配和消化，优化教育系统人员结构；
2.在消化临代人员过程中，确保教育教学工作的正常进行，不影响学生的正常学习；
3.通过优化人员配置，提高教育教学质量和效率，降低临代人员使用成本。</t>
  </si>
  <si>
    <t>控制项目经费在预算范围内，实现经费的合理分配和使用</t>
  </si>
  <si>
    <t>项目经费使用控制在1000万元以内</t>
  </si>
  <si>
    <t>降低因临代人员使用带来的社会成本</t>
  </si>
  <si>
    <t>临代人员使用相关社会成本降低至少20%</t>
  </si>
  <si>
    <t>消化临代人员的数量</t>
  </si>
  <si>
    <t>415人</t>
  </si>
  <si>
    <t>优化后的人员配置质量</t>
  </si>
  <si>
    <t>优化后的人员配置质量提升至少10%</t>
  </si>
  <si>
    <t>降低临代人员使用成本，实现经济效益的提升</t>
  </si>
  <si>
    <t>临代人员使用成本降低15%</t>
  </si>
  <si>
    <t>满足社会对优质教育资源的需求</t>
  </si>
  <si>
    <t>教育教学质量提升5%</t>
  </si>
  <si>
    <t>通过优化人员配置，实现教育事业的长期可持续发展</t>
  </si>
  <si>
    <t>教育事业长期可持续发展能力提升</t>
  </si>
  <si>
    <t>职业中专临代教师经费</t>
  </si>
  <si>
    <t>1.确保临代教师获得合理的薪酬，满足其基本生活与教学需求；
2.通过保障临代教师经费，激励其积极投入教学工作，提升教育教学质量；
3.通过提供合理的经费支持，增强临代教师的归属感，降低教师流失率。</t>
  </si>
  <si>
    <t>控制临代教师经费支出在预算范围内，提高经费使用效率</t>
  </si>
  <si>
    <t>经费使用效率达到90%以上，无超支现象</t>
  </si>
  <si>
    <t>降低因教师流失可能带来的教育教学中断和重新招聘的社会成本</t>
  </si>
  <si>
    <t>教师流失带来的社会成本较上年降低</t>
  </si>
  <si>
    <t>临代教师人数及教学课时数</t>
  </si>
  <si>
    <t>：按照学校实际需求配备临代教师，完成规定的教学课时数</t>
  </si>
  <si>
    <t>临代教师的教学质量评价</t>
  </si>
  <si>
    <t>临代教师教学质量评价达到良好以上水平</t>
  </si>
  <si>
    <t>通过提升教学质量，间接提升学校整体经济效益</t>
  </si>
  <si>
    <t>学校整体经济效益较上年有所提升</t>
  </si>
  <si>
    <t>提升教育教学质量，满足社会对优质教育的需求</t>
  </si>
  <si>
    <t>社会对学校教育教学质量的满意度达到85%以上</t>
  </si>
  <si>
    <t>通过提升教育质量，间接提升公众对生态环境保护的意识</t>
  </si>
  <si>
    <t>公众对生态环境保护的意识有所提升</t>
  </si>
  <si>
    <t>建立稳定的临代教师队伍，为教育教学质量的持续提升奠定基础</t>
  </si>
  <si>
    <t>临代教师队伍稳定，为教育教学质量的持续提升提供有力保障</t>
  </si>
  <si>
    <t>中小学生健康体检</t>
  </si>
  <si>
    <t>1.确保中小学生健康体检率达到既定目标，实现全面覆盖；
2.通过健康体检，发现并及时处理学生的健康问题，降低健康风险；
3.通过项目实施，增强家长和学校对学生健康管理的认识和重视程度。</t>
  </si>
  <si>
    <t>确保项目支出在预算范围内，提高经费使用效率</t>
  </si>
  <si>
    <t>项目总支出不超过294万元</t>
  </si>
  <si>
    <t>降低因未及时发现健康问题可能带来的社会成本</t>
  </si>
  <si>
    <t>健康风险导致的社会成本较上年降低</t>
  </si>
  <si>
    <t>完成健康体检的中小学生人数</t>
  </si>
  <si>
    <t>按照学校名单，完成所有中小学生的健康体检工作</t>
  </si>
  <si>
    <t>健康体检报告的准确性和完整性</t>
  </si>
  <si>
    <t>健康体检报告准确率达到100%，无遗漏项目</t>
  </si>
  <si>
    <t>通过健康干预，降低未来可能的医疗成本</t>
  </si>
  <si>
    <t>预计医疗成本降低</t>
  </si>
  <si>
    <t>提高中小学生健康水平，减少因病缺课率</t>
  </si>
  <si>
    <t>因病缺课率较上年降低</t>
  </si>
  <si>
    <t>间接提升社会对生态环境保护的意识</t>
  </si>
  <si>
    <t>环保意识提升</t>
  </si>
  <si>
    <t>形成长期稳定的中小学生健康体检机制</t>
  </si>
  <si>
    <t>确保项目持续实施，每年至少进行一次健康体检</t>
  </si>
  <si>
    <t>职业教育经费</t>
  </si>
  <si>
    <t>1.通过经费支持，提升职业教育的教学质量和实践能力；
2.增加职业教育的教学设备和教学资源，以满足学生需求；
3.通过培训、引进等方式，提高职业教育师资队伍的整体素质。</t>
  </si>
  <si>
    <t>确保项目经费使用合理，不超预算</t>
  </si>
  <si>
    <t>项目总支出控制在60万元以内</t>
  </si>
  <si>
    <t>降低因职业教育资源不足可能带来的社会成本</t>
  </si>
  <si>
    <t>社会成本较上年降低</t>
  </si>
  <si>
    <t>完成职业教育培训的学生人数</t>
  </si>
  <si>
    <t>5620人</t>
  </si>
  <si>
    <t>职业教育培训课程的合格率和优秀率</t>
  </si>
  <si>
    <t>课程合格率达到95%</t>
  </si>
  <si>
    <t>提高职业教育毕业生的就业率</t>
  </si>
  <si>
    <t>毕业生就业率达到90%</t>
  </si>
  <si>
    <t>满足社会对高技能人才的需求，促进社会发展</t>
  </si>
  <si>
    <t>社会对职业教育毕业生满意度达到90%以上</t>
  </si>
  <si>
    <t>形成长期稳定的职业教育经费支持机制</t>
  </si>
  <si>
    <t>确保职业教育经费持续投入，形成良性循环</t>
  </si>
  <si>
    <t>基础教育管理研究经费</t>
  </si>
  <si>
    <t>1.全面、深入地开展基础教育管理研究，覆盖多个关键领域和热点问题；
2.确保研究成果的学术价值和实践指导意义；
3.加强研究团队的建设，提升团队成员的研究能力和协作水平。</t>
  </si>
  <si>
    <t>合理分配项目经费，确保研究活动的顺利进行</t>
  </si>
  <si>
    <t>总支出控制在40万元以内</t>
  </si>
  <si>
    <t>提高研究经费的使用效率，减少不必要的浪费</t>
  </si>
  <si>
    <t>确保研究经费的使用效率达到90%以上</t>
  </si>
  <si>
    <t>完成研究报告、论文、专著等成果的数量</t>
  </si>
  <si>
    <t>10个</t>
  </si>
  <si>
    <t>研究成果的学术水平和实践应用价值</t>
  </si>
  <si>
    <t>能够为基础教育管理实践提供有效的指导和支持</t>
  </si>
  <si>
    <t>提升影响力</t>
  </si>
  <si>
    <t>获得1项省部级以上科研成果奖</t>
  </si>
  <si>
    <t>推动基础教育管理领域的整体进步和发展</t>
  </si>
  <si>
    <t>推动相关政策和制度的改进和完善</t>
  </si>
  <si>
    <t>教育信息化</t>
  </si>
  <si>
    <t>1.提升学校内部信息化设施的覆盖率和使用效率；
2.通过信息化手段实现教学资源的共享和高效利用；
3.增强师生在教育信息化方面的应用能力和创新意识。</t>
  </si>
  <si>
    <t>合理控制项目总成本，确保经济效益最大化</t>
  </si>
  <si>
    <t>项目总成本控制在50万元以内</t>
  </si>
  <si>
    <t>减少项目实施对社会资源的额外消耗</t>
  </si>
  <si>
    <t>项目实施过程中，不增加社会公共资源的额外负担</t>
  </si>
  <si>
    <t>项目实施期间，不产生对生态环境有害的废弃物，确保所有设备符合环保标准</t>
  </si>
  <si>
    <t>完成信息化设备采购、安装及培训的数量</t>
  </si>
  <si>
    <t>完成至少100台信息化设备的采购、安装，并对至少200名师生进行信息化培训</t>
  </si>
  <si>
    <t>确保信息化设备和培训的质量</t>
  </si>
  <si>
    <t>信息化设备运行稳定，培训内容丰富</t>
  </si>
  <si>
    <t>提升教学效率和降低运营成本</t>
  </si>
  <si>
    <t>通过信息化手段，提高教学效率，降低运营成本</t>
  </si>
  <si>
    <t>提升教育质量，促进教育公平</t>
  </si>
  <si>
    <t>项目实施后，学校整体教育质量提升</t>
  </si>
  <si>
    <t>减少纸质材料的使用，降低对环境的影响</t>
  </si>
  <si>
    <t>项目实施后，纸质材料使用量减少</t>
  </si>
  <si>
    <t>建立教育信息化长效机制，确保项目效果的持续发挥</t>
  </si>
  <si>
    <t>建立完善的教育信息化管理制度和培训体系，确保项目效果的长期可持续性</t>
  </si>
  <si>
    <t>功能室及仪器费</t>
  </si>
  <si>
    <t>1.确保功能室按照教育教学需求进行配置，满足教学需要；
2.根据教学需要采购高质量的仪器设备，并及时安装到位；
3.通过功能室及仪器设备的完善，提升实验教学质量和学生实践能力。</t>
  </si>
  <si>
    <t>确保采购的仪器设备符合环保标准，减少对环境的影响</t>
  </si>
  <si>
    <t>所采购的仪器设备均符合环保要求，项目期间不产生对生态环境有害的废弃物</t>
  </si>
  <si>
    <t>完成功能室建设和仪器设备采购的数量。</t>
  </si>
  <si>
    <t>完成功能室的新建或改建工作，采购并安装仪器设备</t>
  </si>
  <si>
    <t>确保功能室建设和仪器设备采购的质量</t>
  </si>
  <si>
    <t>功能室建设质量符合教育教学要求，仪器设备质量合格，运行稳定</t>
  </si>
  <si>
    <t>通过提高实验教学水平，降低实验耗材成本</t>
  </si>
  <si>
    <t>项目实施后，实验耗材成本降低</t>
  </si>
  <si>
    <t>提升实验教学质量，培养更多具备实践能力的学生</t>
  </si>
  <si>
    <t>提升学生实践能力</t>
  </si>
  <si>
    <t>采购环保仪器设备，降低对环境的负面影响</t>
  </si>
  <si>
    <t>所采购的仪器设备均符合环保要求</t>
  </si>
  <si>
    <t>建立功能室及仪器设备的长效管理机制，确保长期效益</t>
  </si>
  <si>
    <t>建立完善的功能室及仪器设备管理制度和维护机制，确保设备长期稳定运行</t>
  </si>
  <si>
    <t>92%以上</t>
  </si>
  <si>
    <t>校车公司工作经费</t>
  </si>
  <si>
    <t>1.确保校车运行安全、准时，提供舒适的乘车环境；
2.根据学校分布和学生需求，合理规划校车运营线路；
3.提升校车司机的专业技能和安全意识，确保校车安全运行。</t>
  </si>
  <si>
    <t>控制项目经费使用，确保不超预算</t>
  </si>
  <si>
    <t>项目总成本控制在68.4万元以内</t>
  </si>
  <si>
    <t>降低校车运行对社会资源的额外消耗</t>
  </si>
  <si>
    <t>通过优化线路和提高运营效率，降低燃油消耗和维修成本，减少对公共资源的占用</t>
  </si>
  <si>
    <t>采用环保节能的校车车型，减少尾气排放</t>
  </si>
  <si>
    <t>所有新购校车均符合环保标准，项目期间校车尾气排放减少至少10%</t>
  </si>
  <si>
    <t>完成校车运营线路的规划和调整数量</t>
  </si>
  <si>
    <t>项目期间，完成校车运营线路的规划和调整工作</t>
  </si>
  <si>
    <t>提升校车服务质量，确保学生安全舒适乘车</t>
  </si>
  <si>
    <t>校车安全事故率为0，学生满意度达到90%以上</t>
  </si>
  <si>
    <t>通过优化线路和提高运营效率，降低运营成本</t>
  </si>
  <si>
    <t>项目期间，运营成本降低至少5%。</t>
  </si>
  <si>
    <t>提升校车服务质量，解决学生上下学交通问题</t>
  </si>
  <si>
    <t>学生上下学交通问题得到有效解决</t>
  </si>
  <si>
    <t>采用环保节能的校车车型，减少对环境的影响</t>
  </si>
  <si>
    <t>减少校车尾气排放</t>
  </si>
  <si>
    <t>建立校车运营的长效管理机制，确保服务质量的持续提升</t>
  </si>
  <si>
    <t>确保校车服务质量的长期稳定性和可持续性</t>
  </si>
  <si>
    <t>教师体检费</t>
  </si>
  <si>
    <t>1.确保每位教师都能参与年度体检，提高教师健康保障水平；
2.根据教师职业特点，定制科学合理的体检项目，并提供便捷、高效的体检服务；
3.为每个参与体检的教师建立健康档案，并对体检结果进行跟踪和分析，提供健康建议。</t>
  </si>
  <si>
    <t>项目总成本控制在100万元以内</t>
  </si>
  <si>
    <t>降低因教师健康问题导致的社会成本</t>
  </si>
  <si>
    <t>通过体检及时发现并预防潜在健康问题，降低因健康问题导致的医疗费用和教学损失</t>
  </si>
  <si>
    <t>确保体检机构采取环保措施，减少对环境的影响</t>
  </si>
  <si>
    <t>确保体检机构使用的医疗废弃物符合环保标准</t>
  </si>
  <si>
    <t>完成体检的教师人数</t>
  </si>
  <si>
    <t>项目期间，完成4950名教师的体检工作</t>
  </si>
  <si>
    <t>体检结果的准确性和可靠性</t>
  </si>
  <si>
    <t>体检结果准确率达到99%以上，确保体检结果能够真实反映教师的健康状况</t>
  </si>
  <si>
    <t>降低因教师健康问题导致的医疗费用和损失</t>
  </si>
  <si>
    <t>提高教师健康水平，保障教学质量</t>
  </si>
  <si>
    <t>通过体检及时发现并干预健康问题，确保教师健康水平稳步提升</t>
  </si>
  <si>
    <t>体检机构采取的环保措施对生态环境的影响</t>
  </si>
  <si>
    <t>对生态环境产生积极影响</t>
  </si>
  <si>
    <t>建立长期、稳定的教师体检机制</t>
  </si>
  <si>
    <t>项目结束后，建立长期、稳定的教师体检机制</t>
  </si>
  <si>
    <t>教师培训费</t>
  </si>
  <si>
    <t>1通过培训，使参训教师在教育教学理念、方法和技能上得到显著提升；
2.建立并优化一套适应不同教师需求的培训体系，包括培训内容、方式、周期等；
3.通过培训，增强教师的职业认同感与归属感，提高教师的工作积极性和稳定性。</t>
  </si>
  <si>
    <t>通过培训，减少因教师能力不足导致的教学质量问题，降低社会成本</t>
  </si>
  <si>
    <t>预计通过培训，减少至少10%的潜在教学损失</t>
  </si>
  <si>
    <t>确保培训场所符合环保标准，减少对环境的影响</t>
  </si>
  <si>
    <t>培训场所的环保措施达标率为100%</t>
  </si>
  <si>
    <t>完成培训的教师人数</t>
  </si>
  <si>
    <t>项目期间，完成2000名教师的培训工作</t>
  </si>
  <si>
    <t>培训课程的满意度和实用性</t>
  </si>
  <si>
    <t>培训课程在实际教学中的实用性达到85%</t>
  </si>
  <si>
    <t>通过培训，提高教师的教学质量和效率，降低教育成本</t>
  </si>
  <si>
    <t>预计通过培训，提高至少10%的教学质量，降低5%的教育成本</t>
  </si>
  <si>
    <t>通过培训，提升教师的教育教学能力，进而提高学生的学习效果和社会满意度</t>
  </si>
  <si>
    <t>学生学业成绩提升率至少达到5%，社会对教育的满意度提升</t>
  </si>
  <si>
    <t>生态影响为零</t>
  </si>
  <si>
    <t>建立长期、稳定的教师培训机制，保障教师队伍的持续发展</t>
  </si>
  <si>
    <t>确保教师培训项目持续进行</t>
  </si>
  <si>
    <t>学、中、高、成、英语考经费</t>
  </si>
  <si>
    <t>1.确保考试期间无重大安全事故和作弊行为发生，考试流程顺畅；
2.优化考试服务流程，提供便捷、高效的考试服务；
3.建立健全考试监管与评估机制，确保考试结果的公正性和准确性。</t>
  </si>
  <si>
    <t>控制项目经费在预算范围内，避免浪费</t>
  </si>
  <si>
    <t>项目总成本不超过120万元，实际支出与预算偏差率不超过5%</t>
  </si>
  <si>
    <t>减少因考试安排不当或管理不善导致的社会成本</t>
  </si>
  <si>
    <t>因考试安排不当或管理不善导致的社会成本降低</t>
  </si>
  <si>
    <t>确保考试活动对生态环境的影响最小化</t>
  </si>
  <si>
    <t>考试活动产生的废弃物回收利用</t>
  </si>
  <si>
    <t>成功组织并完成各类考试次数</t>
  </si>
  <si>
    <t>按照计划完成各类考试</t>
  </si>
  <si>
    <t>考试结果的准确性和公正性</t>
  </si>
  <si>
    <t>考试结果公正性得到考生、家长及社会的认可</t>
  </si>
  <si>
    <t>通过优化考试流程和服务，降低考试成本</t>
  </si>
  <si>
    <t>相比往年，考试成本降低</t>
  </si>
  <si>
    <t>提高教育考试的公平性和公信力，促进教育事业的健康发展</t>
  </si>
  <si>
    <t>考生和家长对考试公平性和公信力的满意度达到90%以上</t>
  </si>
  <si>
    <t>建立健全长效的考试监管和评估机制，确保考试活动的长期稳定发展</t>
  </si>
  <si>
    <t>考试活动的长期稳定发展</t>
  </si>
  <si>
    <t>督学责任区、联校办公费</t>
  </si>
  <si>
    <t>1.通过督学责任区的监督与指导，确保学校管理水平得到有效提升；
2.确保办公费用使用合理、透明，避免浪费；
3.通过优化资源配置和合理使用办公费用，促进学校长期稳定发展。</t>
  </si>
  <si>
    <t>控制项目经费在预算范围内，实现高效利用</t>
  </si>
  <si>
    <t>项目总成本不超过111万元</t>
  </si>
  <si>
    <t>减少因管理不善导致的社会资源浪费</t>
  </si>
  <si>
    <t>因管理不善导致的社会资源浪费降低</t>
  </si>
  <si>
    <t>确保项目活动对生态环境影响最小化</t>
  </si>
  <si>
    <t>项目活动对生态环境影响评估得分保持在90分以上</t>
  </si>
  <si>
    <t>完成督学责任区内的学校监督与指导次数</t>
  </si>
  <si>
    <t>督学提出的建议被学校采纳并有效实施的占比达到80%以上</t>
  </si>
  <si>
    <t>监督与指导的专业性和有效性</t>
  </si>
  <si>
    <t>通过优化资源配置，提高办公费用的经济效益</t>
  </si>
  <si>
    <t>办公费用使用效率提高至少5%</t>
  </si>
  <si>
    <t>提升学校管理水平，促进教育事业发展。</t>
  </si>
  <si>
    <t>学校整体绩效提升至少10%</t>
  </si>
  <si>
    <t>建立健全长效管理机制，确保学校稳定发展</t>
  </si>
  <si>
    <t>长效管理机制覆盖率达到100%</t>
  </si>
  <si>
    <t>基础教育专项</t>
  </si>
  <si>
    <t>1.确保公租房、运动场、实验室功能室等硬件设施建设按时完成，并符合相关标准；
2.完善校园安保系统，降低校园安全事故发生率；
3.通过硬件设施改善，提升学校教学质量，促进基础教育均衡发展。</t>
  </si>
  <si>
    <t>严格控制项目成本，确保项目预算的有效利用</t>
  </si>
  <si>
    <t>项目实际支出不超过预算的98%，成本节约率达到2%</t>
  </si>
  <si>
    <t>降低因施工造成的社会交通影响、居民生活影响等社会成本</t>
  </si>
  <si>
    <t>施工期间周边居民投诉率降低至5%以下，交通影响程度最小化</t>
  </si>
  <si>
    <t>：确保项目施工过程中对生态环境的影响最小化</t>
  </si>
  <si>
    <t>施工期间环保措施落实率100%</t>
  </si>
  <si>
    <t>公租房、运动场、实验室功能室等硬件设施建设数量</t>
  </si>
  <si>
    <t>公租房建设80套，运动场建设20个，实验室功能室建设9间</t>
  </si>
  <si>
    <t>硬件设施建设质量符合相关标准和规范</t>
  </si>
  <si>
    <t>设施建设质量合格率100%，无重大质量问题</t>
  </si>
  <si>
    <t>通过设施改善提升学校吸引力，增加学生数量，带动周边经济发展</t>
  </si>
  <si>
    <t>学生数量较上年增长5%，周边经济带动效应提升10%</t>
  </si>
  <si>
    <t>提升学校教学质量，促进学生全面发展</t>
  </si>
  <si>
    <t>学生综合素质提升10%，家长和社会满意度高</t>
  </si>
  <si>
    <t>确保硬件设施的长久使用和维护，促进学校持续稳定发展</t>
  </si>
  <si>
    <t>设施使用寿命达到设计要求，维护保养及时率100%</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</si>
  <si>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</si>
  <si>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</si>
  <si>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</si>
  <si>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</si>
  <si>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</si>
  <si>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</si>
  <si>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</si>
  <si>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</si>
  <si>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</si>
  <si>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</si>
  <si>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</si>
  <si>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202001</t>
  </si>
  <si>
    <t>汨罗市乡镇学校</t>
  </si>
  <si>
    <t>合理投入资源，控制成本</t>
  </si>
  <si>
    <t>资金专款专用</t>
  </si>
  <si>
    <t>无挤占挪用</t>
  </si>
  <si>
    <t>资源高效利用</t>
  </si>
  <si>
    <t>保证教育投入</t>
  </si>
  <si>
    <t>51585.78万元</t>
  </si>
  <si>
    <t>无重大安全事故</t>
  </si>
  <si>
    <t>0起</t>
  </si>
  <si>
    <t>2023年1月-2023年12月</t>
  </si>
  <si>
    <t>专项资金得到有效利用</t>
  </si>
  <si>
    <t>资金合理安排，专款专用</t>
  </si>
  <si>
    <t>承担社会责任，教育教学秩序良好构建安全文明校园</t>
  </si>
  <si>
    <t>教育教学秩序好，家长满意率高</t>
  </si>
  <si>
    <t>优化校园生态环境，学校绿化覆盖率达标</t>
  </si>
  <si>
    <t>提高人才培养质量为核心，全力打造学校育人品牌。</t>
  </si>
  <si>
    <t>202004</t>
  </si>
  <si>
    <t>汨罗市第一中学</t>
  </si>
  <si>
    <t>202005</t>
  </si>
  <si>
    <t>汨罗市第二中学</t>
  </si>
  <si>
    <t>202006</t>
  </si>
  <si>
    <t>汨罗市第三中学</t>
  </si>
  <si>
    <t>202009</t>
  </si>
  <si>
    <t>汨罗市职业中专学校  岳阳现代农业工程中专专业学校</t>
  </si>
  <si>
    <t>汨罗市职业中专学校(岳阳现代农业工程中专专业学校)</t>
  </si>
  <si>
    <t>202011</t>
  </si>
  <si>
    <t>汨罗市成人教育中心</t>
  </si>
  <si>
    <t>202012</t>
  </si>
  <si>
    <t>汨罗市基础教育管理研究中心</t>
  </si>
  <si>
    <t>202013</t>
  </si>
  <si>
    <t>汨罗市教育技术中心</t>
  </si>
  <si>
    <t>202014</t>
  </si>
  <si>
    <t>汨罗市楚雄中学</t>
  </si>
  <si>
    <t>1、把教学放在首位，一切为教学服务，提高师生整体素质。
2、初中毕业合格率达100%。
3、普高上线率达40%。
4、服务对象整体满意度达到95%。</t>
  </si>
  <si>
    <t>加强学校资产管理</t>
  </si>
  <si>
    <t>98%</t>
  </si>
  <si>
    <t>学校资产损坏率上升一个百分点扣1分。</t>
  </si>
  <si>
    <t>按上级收费文件、标准收取相关费用，不另立名目收取任何费用。</t>
  </si>
  <si>
    <t>100%</t>
  </si>
  <si>
    <t>另立名目收费记0分。</t>
  </si>
  <si>
    <t>学生养成良好的环境卫生习惯。</t>
  </si>
  <si>
    <t>95%</t>
  </si>
  <si>
    <t>有重大破坏生态环境的行为一次扣10分。</t>
  </si>
  <si>
    <t>坚决执行党和国家的教育方针政策，保证学校教育教学正常运行。</t>
  </si>
  <si>
    <t>未落实记0分。</t>
  </si>
  <si>
    <t>1、促进教育事业有序发展，争取学校绩效考核进入教育系统先进单位。2、普高上线率达40%。</t>
  </si>
  <si>
    <t>100%       40%</t>
  </si>
  <si>
    <t>未进入先进单位扣5分，普高上线率少1个百分点扣1分。</t>
  </si>
  <si>
    <t>按时完成教育教学任务，顺利完成各项任务指标，把教育教学质量放在首位，提高教师从教的幸福感。</t>
  </si>
  <si>
    <t>未完成教育教学任务记0分</t>
  </si>
  <si>
    <t>完成初中学历教育，收支平衡。</t>
  </si>
  <si>
    <t>合格率未达100%，每下降一个百分点扣1分。</t>
  </si>
  <si>
    <t>教师素质和学校办学水平进一步提升；教育教学成绩不断提高，学生各类竞赛，评比成绩更好，深化课堂教学改革。</t>
  </si>
  <si>
    <t>教育教学成绩下降一个百分点扣1分。</t>
  </si>
  <si>
    <t>增加学校绿化覆盖率，加强学生的环保意识，优化校园生态环境。</t>
  </si>
  <si>
    <t>学校绿化率减少一个百分点扣1分。</t>
  </si>
  <si>
    <t>以提高人才培养质量为核心，全力打造学校育人品牌，在市城区生源稳定，学生表现良好，对社会培养更多更优人才。</t>
  </si>
  <si>
    <t>生源人数每坚守一个百分点扣1分。</t>
  </si>
  <si>
    <t>社会、家长、学生满意度</t>
  </si>
  <si>
    <t>社会、家长、学生满意度每下降一个百分点扣1分。</t>
  </si>
  <si>
    <t>202015</t>
  </si>
  <si>
    <t>汨罗市罗城学校</t>
  </si>
  <si>
    <t>202016</t>
  </si>
  <si>
    <t>汨罗市体育学校</t>
  </si>
  <si>
    <t>1、按照“以人为本，人才优先”的基本思路，发挥本校的优势，搞好优质服务，努力提高工作效能，积极打造平安和谐校园任务2：真抓实干，竞技体育有特色任务3：因材施教，文化教学有成效4、把教学放在首位，一切为教学服务，提高师生整体素质。5、服务对象整体满意度达到95%。</t>
  </si>
  <si>
    <t>按规定的预算执行</t>
  </si>
  <si>
    <t>无</t>
  </si>
  <si>
    <t>根据执行度百分比相应评（扣）分</t>
  </si>
  <si>
    <t>1.小学五、六年级学生培训率100%  2.初中体育达标率100%</t>
  </si>
  <si>
    <t>1.小学升学率100%                2.初中升学率100%</t>
  </si>
  <si>
    <t>按时完成教育教学任务，年度内实现所有目标。</t>
  </si>
  <si>
    <t>完成基础教育，收支平衡</t>
  </si>
  <si>
    <t>1.全力为社会输送高质量、高素质体育人才</t>
  </si>
  <si>
    <t>优化校园生态环境，学校绿化覆盖率达标70%</t>
  </si>
  <si>
    <t>提高人才培养质量为核心，全力打造学校育人品牌，</t>
  </si>
  <si>
    <t>保证全校师生的绝对安全，享受高质量的体育培训服务，增加家长和社会的满意度。</t>
  </si>
  <si>
    <t>202017</t>
  </si>
  <si>
    <t>汨罗市特殊教育学校</t>
  </si>
  <si>
    <t>202021</t>
  </si>
  <si>
    <t>汨罗市正则学校</t>
  </si>
  <si>
    <t>202102</t>
  </si>
  <si>
    <t>汨罗市幼儿园</t>
  </si>
  <si>
    <t>注：如本表格为空，则表示本年度未安排此项目。</t>
  </si>
  <si>
    <t>部门公开表24</t>
  </si>
  <si>
    <t>序号</t>
  </si>
  <si>
    <t>采购项目名称</t>
  </si>
  <si>
    <t>采购目录编码</t>
  </si>
  <si>
    <t>支出功能科目</t>
  </si>
  <si>
    <t xml:space="preserve">采购数量 </t>
  </si>
  <si>
    <t>资金来源</t>
  </si>
  <si>
    <t>采购类别统计</t>
  </si>
  <si>
    <t>公共财政拨款</t>
  </si>
  <si>
    <t>纳入专户管理的非税收入拨款</t>
  </si>
  <si>
    <t>上级补助收入</t>
  </si>
  <si>
    <t>事业单位经营服务收入</t>
  </si>
  <si>
    <t>用事业基金弥补收支差额</t>
  </si>
  <si>
    <t>上年结转</t>
  </si>
  <si>
    <t>货物</t>
  </si>
  <si>
    <t>服务</t>
  </si>
  <si>
    <t>工程</t>
  </si>
  <si>
    <t>公共财政拨款合计</t>
  </si>
  <si>
    <t>纳入公共预算管理的非税收入拨款</t>
  </si>
  <si>
    <t>公共财政补助</t>
  </si>
  <si>
    <t>教室维修本级配套</t>
  </si>
  <si>
    <t>B010402</t>
  </si>
  <si>
    <t>工业园校区教学设备购置</t>
  </si>
  <si>
    <t>A02091107</t>
  </si>
  <si>
    <t>三项建设及“安防”</t>
  </si>
  <si>
    <t>B010504</t>
  </si>
  <si>
    <t>素质教育研究工作专项</t>
  </si>
  <si>
    <t>体彩销售工作专项经费</t>
  </si>
  <si>
    <t>职成教育管理研究经费</t>
  </si>
  <si>
    <t>校车运营补贴</t>
  </si>
  <si>
    <t>定向师范生培训</t>
  </si>
  <si>
    <t>督学责任区、中心校办公费</t>
  </si>
  <si>
    <t>农村中小学安全饮水</t>
  </si>
  <si>
    <t>青少年科技创新大赛</t>
  </si>
  <si>
    <t>教师周转房</t>
  </si>
  <si>
    <t>学习能力检测</t>
  </si>
  <si>
    <t>编撰导学案专项</t>
  </si>
  <si>
    <t>校车购置补贴</t>
  </si>
  <si>
    <t>青江、实验及市幼儿园建设经费</t>
  </si>
  <si>
    <t>中小学校应急救灾经费</t>
  </si>
  <si>
    <t>热水系统改造经费</t>
  </si>
  <si>
    <t>明厨亮灶</t>
  </si>
  <si>
    <t>传染病防控经费</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</si>
</sst>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 "/>
    <numFmt numFmtId="178" formatCode="#0.00"/>
    <numFmt numFmtId="179" formatCode="#,##0.00000000000_ "/>
  </numFmts>
  <fonts count="41">
    <font>
      <sz val="11"/>
      <color indexed="8"/>
      <name val="等线"/>
      <charset val="1"/>
      <scheme val="minor"/>
    </font>
    <font>
      <sz val="12"/>
      <name val="宋体"/>
      <charset val="134"/>
    </font>
    <font>
      <sz val="10"/>
      <name val="宋体"/>
      <charset val="134"/>
    </font>
    <font>
      <sz val="9"/>
      <name val="宋体"/>
      <charset val="134"/>
    </font>
    <font>
      <b/>
      <sz val="16"/>
      <name val="宋体"/>
      <charset val="134"/>
    </font>
    <font>
      <b/>
      <sz val="11"/>
      <name val="SimSun"/>
      <charset val="134"/>
    </font>
    <font>
      <sz val="11"/>
      <color theme="1"/>
      <name val="等线"/>
      <charset val="134"/>
      <scheme val="minor"/>
    </font>
    <font>
      <sz val="10"/>
      <color indexed="8"/>
      <name val="等线"/>
      <charset val="134"/>
      <scheme val="minor"/>
    </font>
    <font>
      <sz val="10"/>
      <name val="等线"/>
      <charset val="134"/>
      <scheme val="minor"/>
    </font>
    <font>
      <sz val="9"/>
      <name val="SimSun"/>
      <charset val="134"/>
    </font>
    <font>
      <b/>
      <sz val="16"/>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sz val="14"/>
      <color rgb="FF000000"/>
      <name val="宋体"/>
      <charset val="134"/>
    </font>
    <font>
      <b/>
      <sz val="15"/>
      <name val="SimSun"/>
      <charset val="134"/>
    </font>
    <font>
      <sz val="11"/>
      <name val="SimSun"/>
      <charset val="134"/>
    </font>
    <font>
      <b/>
      <sz val="20"/>
      <name val="SimSun"/>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5">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top/>
      <bottom style="thin">
        <color auto="1"/>
      </bottom>
      <diagonal/>
    </border>
    <border>
      <left/>
      <right/>
      <top style="thin">
        <color auto="1"/>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auto="1"/>
      </bottom>
      <diagonal/>
    </border>
    <border>
      <left style="thin">
        <color rgb="FF000000"/>
      </left>
      <right style="thin">
        <color rgb="FF000000"/>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0" fillId="0" borderId="0" applyFont="0" applyFill="0" applyBorder="0" applyAlignment="0" applyProtection="0">
      <alignment vertical="center"/>
    </xf>
    <xf numFmtId="42" fontId="6"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6" fillId="4" borderId="10"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11" applyNumberFormat="0" applyFill="0" applyAlignment="0" applyProtection="0">
      <alignment vertical="center"/>
    </xf>
    <xf numFmtId="0" fontId="28" fillId="0" borderId="11" applyNumberFormat="0" applyFill="0" applyAlignment="0" applyProtection="0">
      <alignment vertical="center"/>
    </xf>
    <xf numFmtId="0" fontId="29" fillId="0" borderId="12" applyNumberFormat="0" applyFill="0" applyAlignment="0" applyProtection="0">
      <alignment vertical="center"/>
    </xf>
    <xf numFmtId="0" fontId="29" fillId="0" borderId="0" applyNumberFormat="0" applyFill="0" applyBorder="0" applyAlignment="0" applyProtection="0">
      <alignment vertical="center"/>
    </xf>
    <xf numFmtId="0" fontId="30" fillId="5" borderId="13" applyNumberFormat="0" applyAlignment="0" applyProtection="0">
      <alignment vertical="center"/>
    </xf>
    <xf numFmtId="0" fontId="31" fillId="6" borderId="14" applyNumberFormat="0" applyAlignment="0" applyProtection="0">
      <alignment vertical="center"/>
    </xf>
    <xf numFmtId="0" fontId="32" fillId="6" borderId="13" applyNumberFormat="0" applyAlignment="0" applyProtection="0">
      <alignment vertical="center"/>
    </xf>
    <xf numFmtId="0" fontId="33" fillId="7" borderId="15" applyNumberFormat="0" applyAlignment="0" applyProtection="0">
      <alignment vertical="center"/>
    </xf>
    <xf numFmtId="0" fontId="34" fillId="0" borderId="16" applyNumberFormat="0" applyFill="0" applyAlignment="0" applyProtection="0">
      <alignment vertical="center"/>
    </xf>
    <xf numFmtId="0" fontId="35" fillId="0" borderId="17" applyNumberFormat="0" applyFill="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40" fillId="12" borderId="0" applyNumberFormat="0" applyBorder="0" applyAlignment="0" applyProtection="0">
      <alignment vertical="center"/>
    </xf>
    <xf numFmtId="0" fontId="40"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40" fillId="16" borderId="0" applyNumberFormat="0" applyBorder="0" applyAlignment="0" applyProtection="0">
      <alignment vertical="center"/>
    </xf>
    <xf numFmtId="0" fontId="40"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40" fillId="20" borderId="0" applyNumberFormat="0" applyBorder="0" applyAlignment="0" applyProtection="0">
      <alignment vertical="center"/>
    </xf>
    <xf numFmtId="0" fontId="40"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40" fillId="24" borderId="0" applyNumberFormat="0" applyBorder="0" applyAlignment="0" applyProtection="0">
      <alignment vertical="center"/>
    </xf>
    <xf numFmtId="0" fontId="40"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40" fillId="28" borderId="0" applyNumberFormat="0" applyBorder="0" applyAlignment="0" applyProtection="0">
      <alignment vertical="center"/>
    </xf>
    <xf numFmtId="0" fontId="40"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40" fillId="32" borderId="0" applyNumberFormat="0" applyBorder="0" applyAlignment="0" applyProtection="0">
      <alignment vertical="center"/>
    </xf>
    <xf numFmtId="0" fontId="40" fillId="33" borderId="0" applyNumberFormat="0" applyBorder="0" applyAlignment="0" applyProtection="0">
      <alignment vertical="center"/>
    </xf>
    <xf numFmtId="0" fontId="39" fillId="34" borderId="0" applyNumberFormat="0" applyBorder="0" applyAlignment="0" applyProtection="0">
      <alignment vertical="center"/>
    </xf>
    <xf numFmtId="0" fontId="6" fillId="0" borderId="0">
      <alignment vertical="center"/>
    </xf>
  </cellStyleXfs>
  <cellXfs count="115">
    <xf numFmtId="0" fontId="0" fillId="0" borderId="0" xfId="0">
      <alignment vertical="center"/>
    </xf>
    <xf numFmtId="0" fontId="1" fillId="0" borderId="0" xfId="4" applyNumberFormat="1" applyFont="1" applyFill="1" applyAlignment="1">
      <alignment horizontal="left" vertical="top" wrapText="1"/>
    </xf>
    <xf numFmtId="0" fontId="2" fillId="0" borderId="0" xfId="4" applyNumberFormat="1" applyFont="1" applyFill="1" applyAlignment="1">
      <alignment horizontal="right" vertical="center" wrapText="1"/>
    </xf>
    <xf numFmtId="0" fontId="1" fillId="0" borderId="0" xfId="4" applyNumberFormat="1" applyFont="1" applyFill="1" applyAlignment="1">
      <alignment horizontal="left" vertical="center" wrapText="1"/>
    </xf>
    <xf numFmtId="0" fontId="3" fillId="0" borderId="0" xfId="0" applyFont="1" applyAlignment="1"/>
    <xf numFmtId="0" fontId="4" fillId="0" borderId="0" xfId="4" applyNumberFormat="1" applyFont="1" applyFill="1" applyAlignment="1" applyProtection="1">
      <alignment horizontal="center" vertical="center"/>
    </xf>
    <xf numFmtId="0" fontId="5" fillId="0" borderId="0" xfId="0" applyFont="1" applyBorder="1" applyAlignment="1">
      <alignment vertical="center" wrapText="1"/>
    </xf>
    <xf numFmtId="0" fontId="2" fillId="0" borderId="0" xfId="4" applyNumberFormat="1" applyFont="1" applyFill="1" applyAlignment="1">
      <alignment horizontal="center" vertical="center"/>
    </xf>
    <xf numFmtId="0" fontId="2" fillId="0" borderId="0" xfId="4" applyNumberFormat="1" applyFont="1" applyFill="1" applyAlignment="1" applyProtection="1">
      <alignment horizontal="center" vertical="center" wrapText="1"/>
    </xf>
    <xf numFmtId="0" fontId="2" fillId="0" borderId="1" xfId="4" applyNumberFormat="1" applyFont="1" applyFill="1" applyBorder="1" applyAlignment="1">
      <alignment horizontal="center" vertical="center"/>
    </xf>
    <xf numFmtId="0" fontId="2" fillId="0" borderId="1" xfId="4" applyNumberFormat="1" applyFont="1" applyFill="1" applyBorder="1" applyAlignment="1" applyProtection="1">
      <alignment horizontal="center" vertical="center" wrapText="1"/>
    </xf>
    <xf numFmtId="0" fontId="0" fillId="0" borderId="1" xfId="0" applyBorder="1" applyAlignment="1">
      <alignment horizontal="center" vertical="center" wrapText="1"/>
    </xf>
    <xf numFmtId="0" fontId="6" fillId="0" borderId="1" xfId="0" applyFont="1" applyBorder="1" applyAlignment="1">
      <alignment horizontal="center" vertical="center"/>
    </xf>
    <xf numFmtId="176" fontId="7" fillId="2" borderId="1" xfId="49" applyNumberFormat="1" applyFont="1" applyFill="1" applyBorder="1" applyAlignment="1">
      <alignment horizontal="left" vertical="center" wrapText="1"/>
    </xf>
    <xf numFmtId="3" fontId="2" fillId="0" borderId="1" xfId="4" applyNumberFormat="1" applyFont="1" applyFill="1" applyBorder="1" applyAlignment="1">
      <alignment horizontal="center" vertical="center" wrapText="1"/>
    </xf>
    <xf numFmtId="0" fontId="0" fillId="0" borderId="1" xfId="0" applyBorder="1">
      <alignment vertical="center"/>
    </xf>
    <xf numFmtId="0" fontId="8" fillId="2" borderId="1" xfId="0" applyFont="1" applyFill="1" applyBorder="1" applyAlignment="1">
      <alignment horizontal="left" vertical="center" wrapText="1"/>
    </xf>
    <xf numFmtId="0" fontId="7" fillId="2" borderId="1" xfId="49" applyFont="1" applyFill="1" applyBorder="1" applyAlignment="1">
      <alignment horizontal="left" vertical="center" wrapText="1"/>
    </xf>
    <xf numFmtId="0" fontId="2" fillId="0" borderId="0" xfId="4" applyNumberFormat="1" applyFont="1" applyFill="1" applyAlignment="1" applyProtection="1">
      <alignment vertical="center" wrapText="1"/>
    </xf>
    <xf numFmtId="0" fontId="2" fillId="0" borderId="0" xfId="4" applyNumberFormat="1" applyFont="1" applyFill="1" applyAlignment="1">
      <alignment horizontal="centerContinuous" vertical="center"/>
    </xf>
    <xf numFmtId="0" fontId="2" fillId="0" borderId="0" xfId="4" applyNumberFormat="1" applyFont="1" applyFill="1" applyAlignment="1">
      <alignment horizontal="center" vertical="center" wrapText="1"/>
    </xf>
    <xf numFmtId="0" fontId="2" fillId="0" borderId="0" xfId="4" applyNumberFormat="1" applyFont="1" applyFill="1" applyBorder="1" applyAlignment="1" applyProtection="1">
      <alignment horizontal="center" vertical="center" wrapText="1"/>
    </xf>
    <xf numFmtId="0" fontId="2" fillId="0" borderId="1" xfId="4" applyNumberFormat="1" applyFont="1" applyFill="1" applyBorder="1" applyAlignment="1">
      <alignment horizontal="center" vertical="center" wrapText="1"/>
    </xf>
    <xf numFmtId="0" fontId="2" fillId="0" borderId="1" xfId="4" applyNumberFormat="1" applyFont="1" applyFill="1" applyBorder="1" applyAlignment="1" applyProtection="1">
      <alignment horizontal="center" vertical="center"/>
    </xf>
    <xf numFmtId="0" fontId="2" fillId="0" borderId="1" xfId="0" applyFont="1" applyBorder="1" applyAlignment="1">
      <alignment horizontal="center" vertical="center" wrapText="1"/>
    </xf>
    <xf numFmtId="0" fontId="2" fillId="0" borderId="0" xfId="4" applyNumberFormat="1" applyFont="1" applyFill="1" applyAlignment="1" applyProtection="1">
      <alignment horizontal="right" vertical="center"/>
    </xf>
    <xf numFmtId="0" fontId="9" fillId="0" borderId="0" xfId="0" applyFont="1" applyAlignment="1">
      <alignment horizontal="right" vertical="center" wrapText="1"/>
    </xf>
    <xf numFmtId="0" fontId="2" fillId="0" borderId="0" xfId="0" applyFont="1" applyAlignment="1"/>
    <xf numFmtId="0" fontId="2" fillId="0" borderId="0" xfId="4" applyNumberFormat="1" applyFont="1" applyFill="1" applyBorder="1" applyAlignment="1" applyProtection="1">
      <alignment horizontal="right" vertical="center"/>
    </xf>
    <xf numFmtId="0" fontId="2" fillId="0" borderId="0" xfId="4" applyNumberFormat="1" applyFont="1" applyFill="1" applyBorder="1" applyAlignment="1">
      <alignment horizontal="right" vertical="center"/>
    </xf>
    <xf numFmtId="0" fontId="2" fillId="0" borderId="1" xfId="0" applyFont="1" applyBorder="1" applyAlignment="1">
      <alignment horizontal="center" vertical="center"/>
    </xf>
    <xf numFmtId="0" fontId="9" fillId="0" borderId="0" xfId="0" applyFont="1" applyBorder="1" applyAlignment="1">
      <alignment vertical="center" wrapText="1"/>
    </xf>
    <xf numFmtId="0" fontId="10" fillId="0" borderId="0" xfId="0" applyFont="1" applyBorder="1" applyAlignment="1">
      <alignment horizontal="center" vertical="center" wrapText="1"/>
    </xf>
    <xf numFmtId="0" fontId="11" fillId="0" borderId="2" xfId="0" applyFont="1" applyBorder="1" applyAlignment="1">
      <alignment horizontal="center" vertical="center" wrapText="1"/>
    </xf>
    <xf numFmtId="0" fontId="12" fillId="0" borderId="2" xfId="0" applyFont="1" applyBorder="1" applyAlignment="1">
      <alignment vertical="center" wrapText="1"/>
    </xf>
    <xf numFmtId="4" fontId="12" fillId="0" borderId="2" xfId="0" applyNumberFormat="1" applyFont="1" applyBorder="1" applyAlignment="1">
      <alignment vertical="center" wrapText="1"/>
    </xf>
    <xf numFmtId="0" fontId="12" fillId="0" borderId="2" xfId="0" applyFont="1" applyBorder="1" applyAlignment="1">
      <alignment horizontal="center" vertical="center" wrapText="1"/>
    </xf>
    <xf numFmtId="9" fontId="12" fillId="0" borderId="2" xfId="0" applyNumberFormat="1" applyFont="1" applyBorder="1" applyAlignment="1">
      <alignment vertical="center" wrapText="1"/>
    </xf>
    <xf numFmtId="0" fontId="13" fillId="0" borderId="0" xfId="0" applyFont="1" applyBorder="1" applyAlignment="1">
      <alignment horizontal="right" vertical="center" wrapText="1"/>
    </xf>
    <xf numFmtId="0" fontId="12" fillId="0" borderId="0" xfId="0" applyFont="1" applyBorder="1" applyAlignment="1">
      <alignment vertical="center" wrapText="1"/>
    </xf>
    <xf numFmtId="0" fontId="0" fillId="0" borderId="3" xfId="0" applyBorder="1">
      <alignment vertical="center"/>
    </xf>
    <xf numFmtId="0" fontId="0" fillId="0" borderId="0" xfId="0" applyBorder="1">
      <alignment vertical="center"/>
    </xf>
    <xf numFmtId="0" fontId="0" fillId="0" borderId="4" xfId="0" applyBorder="1">
      <alignment vertical="center"/>
    </xf>
    <xf numFmtId="0" fontId="0" fillId="0" borderId="0" xfId="0" applyAlignment="1">
      <alignment horizontal="center" vertical="center"/>
    </xf>
    <xf numFmtId="0" fontId="9" fillId="0" borderId="0" xfId="0" applyFont="1" applyBorder="1" applyAlignment="1">
      <alignment horizontal="center" vertical="center" wrapText="1"/>
    </xf>
    <xf numFmtId="0" fontId="14" fillId="0" borderId="0" xfId="0" applyFont="1" applyBorder="1" applyAlignment="1">
      <alignment horizontal="center" vertical="center" wrapText="1"/>
    </xf>
    <xf numFmtId="0" fontId="13" fillId="0" borderId="0" xfId="0" applyFont="1" applyBorder="1" applyAlignment="1">
      <alignment vertical="center" wrapText="1"/>
    </xf>
    <xf numFmtId="0" fontId="15" fillId="0" borderId="2" xfId="0" applyFont="1" applyBorder="1" applyAlignment="1">
      <alignment horizontal="left" vertical="center" wrapText="1"/>
    </xf>
    <xf numFmtId="4" fontId="15" fillId="0" borderId="2" xfId="0" applyNumberFormat="1" applyFont="1" applyBorder="1" applyAlignment="1">
      <alignment horizontal="center" vertical="center" wrapText="1"/>
    </xf>
    <xf numFmtId="0" fontId="15" fillId="0" borderId="2" xfId="0" applyFont="1" applyBorder="1" applyAlignment="1">
      <alignment vertical="center" wrapText="1"/>
    </xf>
    <xf numFmtId="4" fontId="12" fillId="0" borderId="2" xfId="0" applyNumberFormat="1" applyFont="1" applyBorder="1" applyAlignment="1">
      <alignment horizontal="center" vertical="center" wrapText="1"/>
    </xf>
    <xf numFmtId="0" fontId="12" fillId="0" borderId="5" xfId="0" applyFont="1" applyBorder="1" applyAlignment="1">
      <alignment vertical="center" wrapText="1"/>
    </xf>
    <xf numFmtId="0" fontId="16" fillId="0" borderId="5"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7" xfId="0" applyFont="1" applyBorder="1" applyAlignment="1">
      <alignment horizontal="center" vertical="center" wrapText="1"/>
    </xf>
    <xf numFmtId="0" fontId="12" fillId="0" borderId="6" xfId="0" applyFont="1" applyBorder="1" applyAlignment="1">
      <alignment vertical="center" wrapText="1"/>
    </xf>
    <xf numFmtId="0" fontId="12" fillId="0" borderId="7" xfId="0" applyFont="1" applyBorder="1" applyAlignment="1">
      <alignment vertical="center" wrapText="1"/>
    </xf>
    <xf numFmtId="0" fontId="16" fillId="0" borderId="8" xfId="0" applyFont="1" applyBorder="1" applyAlignment="1">
      <alignment horizontal="center" vertical="center" wrapText="1"/>
    </xf>
    <xf numFmtId="9" fontId="12" fillId="0" borderId="8" xfId="0" applyNumberFormat="1" applyFont="1" applyBorder="1" applyAlignment="1">
      <alignment vertical="center" wrapText="1"/>
    </xf>
    <xf numFmtId="0" fontId="12" fillId="0" borderId="0" xfId="0" applyFont="1" applyAlignment="1">
      <alignment horizontal="center" vertical="center" wrapText="1"/>
    </xf>
    <xf numFmtId="9" fontId="12" fillId="0" borderId="0" xfId="0" applyNumberFormat="1" applyFont="1" applyBorder="1" applyAlignment="1">
      <alignment vertical="center" wrapText="1"/>
    </xf>
    <xf numFmtId="4" fontId="12" fillId="0" borderId="0" xfId="0" applyNumberFormat="1" applyFont="1" applyBorder="1" applyAlignment="1">
      <alignment horizontal="center" vertical="center" wrapText="1"/>
    </xf>
    <xf numFmtId="0" fontId="16" fillId="0" borderId="0" xfId="0" applyFont="1" applyBorder="1" applyAlignment="1">
      <alignment horizontal="center" vertical="center" wrapText="1"/>
    </xf>
    <xf numFmtId="0" fontId="11" fillId="0" borderId="9" xfId="0" applyFont="1" applyBorder="1" applyAlignment="1">
      <alignment horizontal="center" vertical="center" wrapText="1"/>
    </xf>
    <xf numFmtId="0" fontId="9" fillId="0" borderId="0" xfId="0" applyFont="1" applyBorder="1" applyAlignment="1">
      <alignment horizontal="right" vertical="center" wrapText="1"/>
    </xf>
    <xf numFmtId="0" fontId="12" fillId="0" borderId="8" xfId="0" applyFont="1" applyBorder="1" applyAlignment="1">
      <alignment vertical="center" wrapText="1"/>
    </xf>
    <xf numFmtId="0" fontId="17" fillId="0" borderId="0" xfId="0" applyFont="1" applyBorder="1" applyAlignment="1">
      <alignment horizontal="center" vertical="center" wrapText="1"/>
    </xf>
    <xf numFmtId="0" fontId="15" fillId="0" borderId="2" xfId="0" applyFont="1" applyBorder="1" applyAlignment="1">
      <alignment horizontal="center" vertical="center" wrapText="1"/>
    </xf>
    <xf numFmtId="4" fontId="15" fillId="0" borderId="2" xfId="0" applyNumberFormat="1" applyFont="1" applyBorder="1" applyAlignment="1">
      <alignment vertical="center" wrapText="1"/>
    </xf>
    <xf numFmtId="0" fontId="12" fillId="3" borderId="2" xfId="0" applyFont="1" applyFill="1" applyBorder="1" applyAlignment="1">
      <alignment horizontal="left" vertical="center" wrapText="1"/>
    </xf>
    <xf numFmtId="0" fontId="15" fillId="3" borderId="2" xfId="0" applyFont="1" applyFill="1" applyBorder="1" applyAlignment="1">
      <alignment horizontal="left" vertical="center" wrapText="1"/>
    </xf>
    <xf numFmtId="4" fontId="12" fillId="0" borderId="2" xfId="0" applyNumberFormat="1" applyFont="1" applyBorder="1" applyAlignment="1">
      <alignment horizontal="right" vertical="center" wrapText="1"/>
    </xf>
    <xf numFmtId="0" fontId="15" fillId="3" borderId="2" xfId="0" applyFont="1" applyFill="1" applyBorder="1" applyAlignment="1">
      <alignment vertical="center" wrapText="1"/>
    </xf>
    <xf numFmtId="4" fontId="15" fillId="0" borderId="2" xfId="0" applyNumberFormat="1" applyFont="1" applyBorder="1" applyAlignment="1">
      <alignment horizontal="right" vertical="center" wrapText="1"/>
    </xf>
    <xf numFmtId="0" fontId="12" fillId="3" borderId="2" xfId="0" applyFont="1" applyFill="1" applyBorder="1" applyAlignment="1">
      <alignment horizontal="center" vertical="center" wrapText="1"/>
    </xf>
    <xf numFmtId="0" fontId="12" fillId="3" borderId="2" xfId="0" applyFont="1" applyFill="1" applyBorder="1" applyAlignment="1">
      <alignment vertical="center" wrapText="1"/>
    </xf>
    <xf numFmtId="4" fontId="12" fillId="3" borderId="2" xfId="0" applyNumberFormat="1" applyFont="1" applyFill="1" applyBorder="1" applyAlignment="1">
      <alignment vertical="center" wrapText="1"/>
    </xf>
    <xf numFmtId="0" fontId="9" fillId="0" borderId="2" xfId="0" applyFont="1" applyBorder="1" applyAlignment="1">
      <alignment vertical="center" wrapText="1"/>
    </xf>
    <xf numFmtId="177" fontId="15" fillId="0" borderId="2" xfId="0" applyNumberFormat="1" applyFont="1" applyBorder="1" applyAlignment="1">
      <alignment vertical="center" wrapText="1"/>
    </xf>
    <xf numFmtId="0" fontId="12" fillId="0" borderId="2" xfId="0" applyFont="1" applyBorder="1" applyAlignment="1">
      <alignment horizontal="left" vertical="center" wrapText="1"/>
    </xf>
    <xf numFmtId="0" fontId="11" fillId="0" borderId="0" xfId="0" applyFont="1" applyBorder="1" applyAlignment="1">
      <alignment vertical="center" wrapText="1"/>
    </xf>
    <xf numFmtId="0" fontId="11" fillId="0" borderId="0" xfId="0" applyFont="1" applyBorder="1" applyAlignment="1">
      <alignment horizontal="right" vertical="center" wrapText="1"/>
    </xf>
    <xf numFmtId="178" fontId="15" fillId="0" borderId="2" xfId="0" applyNumberFormat="1" applyFont="1" applyBorder="1" applyAlignment="1">
      <alignment horizontal="right" vertical="center" wrapText="1"/>
    </xf>
    <xf numFmtId="178" fontId="12" fillId="0" borderId="2" xfId="0" applyNumberFormat="1" applyFont="1" applyBorder="1" applyAlignment="1">
      <alignment horizontal="right" vertical="center" wrapText="1"/>
    </xf>
    <xf numFmtId="0" fontId="15" fillId="3" borderId="2" xfId="0" applyFont="1" applyFill="1" applyBorder="1" applyAlignment="1">
      <alignment horizontal="center" vertical="center" wrapText="1"/>
    </xf>
    <xf numFmtId="4" fontId="15" fillId="3" borderId="2" xfId="0" applyNumberFormat="1" applyFont="1" applyFill="1" applyBorder="1" applyAlignment="1">
      <alignment vertical="center" wrapText="1"/>
    </xf>
    <xf numFmtId="0" fontId="13" fillId="0" borderId="0" xfId="0" applyFont="1" applyBorder="1" applyAlignment="1">
      <alignment horizontal="left" vertical="center" wrapText="1"/>
    </xf>
    <xf numFmtId="0" fontId="11" fillId="0" borderId="2" xfId="0" applyFont="1" applyBorder="1" applyAlignment="1">
      <alignment vertical="center" wrapText="1"/>
    </xf>
    <xf numFmtId="4" fontId="11" fillId="0" borderId="2" xfId="0" applyNumberFormat="1" applyFont="1" applyBorder="1" applyAlignment="1">
      <alignment vertical="center" wrapText="1"/>
    </xf>
    <xf numFmtId="0" fontId="16" fillId="0" borderId="2" xfId="0" applyFont="1" applyBorder="1" applyAlignment="1">
      <alignment vertical="center" wrapText="1"/>
    </xf>
    <xf numFmtId="0" fontId="11" fillId="3" borderId="2" xfId="0" applyFont="1" applyFill="1" applyBorder="1" applyAlignment="1">
      <alignment horizontal="left" vertical="center" wrapText="1"/>
    </xf>
    <xf numFmtId="0" fontId="16" fillId="3" borderId="2" xfId="0" applyFont="1" applyFill="1" applyBorder="1" applyAlignment="1">
      <alignment horizontal="center" vertical="center" wrapText="1"/>
    </xf>
    <xf numFmtId="0" fontId="16" fillId="3" borderId="2" xfId="0" applyFont="1" applyFill="1" applyBorder="1" applyAlignment="1">
      <alignment horizontal="left" vertical="center" wrapText="1"/>
    </xf>
    <xf numFmtId="4" fontId="16" fillId="3" borderId="2" xfId="0" applyNumberFormat="1" applyFont="1" applyFill="1" applyBorder="1" applyAlignment="1">
      <alignment vertical="center" wrapText="1"/>
    </xf>
    <xf numFmtId="0" fontId="11" fillId="3" borderId="2" xfId="0" applyFont="1" applyFill="1" applyBorder="1" applyAlignment="1">
      <alignment vertical="center" wrapText="1"/>
    </xf>
    <xf numFmtId="0" fontId="16" fillId="3" borderId="2" xfId="0" applyFont="1" applyFill="1" applyBorder="1" applyAlignment="1">
      <alignment vertical="center" wrapText="1"/>
    </xf>
    <xf numFmtId="0" fontId="16" fillId="0" borderId="5" xfId="0" applyFont="1" applyBorder="1" applyAlignment="1">
      <alignment vertical="center" wrapText="1"/>
    </xf>
    <xf numFmtId="0" fontId="11" fillId="3" borderId="5" xfId="0" applyFont="1" applyFill="1" applyBorder="1" applyAlignment="1">
      <alignment horizontal="left" vertical="center" wrapText="1"/>
    </xf>
    <xf numFmtId="0" fontId="18" fillId="0" borderId="0" xfId="0" applyFont="1">
      <alignment vertical="center"/>
    </xf>
    <xf numFmtId="179" fontId="0" fillId="0" borderId="0" xfId="0" applyNumberFormat="1">
      <alignment vertical="center"/>
    </xf>
    <xf numFmtId="0" fontId="19" fillId="0" borderId="0" xfId="0" applyFont="1" applyBorder="1" applyAlignment="1">
      <alignment horizontal="center" vertical="center" wrapText="1"/>
    </xf>
    <xf numFmtId="0" fontId="9" fillId="0" borderId="0" xfId="0" applyFont="1" applyAlignment="1">
      <alignment vertical="center" wrapText="1"/>
    </xf>
    <xf numFmtId="0" fontId="14" fillId="0" borderId="0" xfId="0" applyFont="1" applyAlignment="1">
      <alignment horizontal="center" vertical="center" wrapText="1"/>
    </xf>
    <xf numFmtId="0" fontId="13" fillId="0" borderId="2" xfId="0" applyFont="1" applyBorder="1" applyAlignment="1">
      <alignment horizontal="left" vertical="center" wrapText="1"/>
    </xf>
    <xf numFmtId="0" fontId="20" fillId="0" borderId="2" xfId="0" applyFont="1" applyBorder="1" applyAlignment="1">
      <alignment horizontal="center" vertical="center" wrapText="1"/>
    </xf>
    <xf numFmtId="0" fontId="20" fillId="0" borderId="2" xfId="0" applyFont="1" applyBorder="1" applyAlignment="1">
      <alignment horizontal="left" vertical="center" wrapText="1"/>
    </xf>
    <xf numFmtId="0" fontId="20" fillId="0" borderId="0" xfId="0" applyFont="1" applyAlignment="1">
      <alignment horizontal="left" vertical="center" wrapText="1"/>
    </xf>
    <xf numFmtId="0" fontId="20" fillId="0" borderId="5" xfId="0" applyFont="1" applyBorder="1" applyAlignment="1">
      <alignment horizontal="center" vertical="center" wrapText="1"/>
    </xf>
    <xf numFmtId="0" fontId="20" fillId="0" borderId="5" xfId="0" applyFont="1" applyBorder="1" applyAlignment="1">
      <alignment horizontal="left" vertical="center" wrapText="1"/>
    </xf>
    <xf numFmtId="0" fontId="20" fillId="0" borderId="1" xfId="0" applyFont="1" applyBorder="1" applyAlignment="1">
      <alignment horizontal="center" vertical="center" wrapText="1"/>
    </xf>
    <xf numFmtId="0" fontId="20" fillId="0" borderId="1" xfId="0" applyFont="1" applyBorder="1" applyAlignment="1">
      <alignment horizontal="left" vertical="center" wrapText="1"/>
    </xf>
    <xf numFmtId="0" fontId="21" fillId="0" borderId="0" xfId="0" applyFont="1" applyBorder="1" applyAlignment="1">
      <alignment horizontal="center" vertical="center" wrapText="1"/>
    </xf>
    <xf numFmtId="0" fontId="19" fillId="0" borderId="0" xfId="0" applyFont="1" applyBorder="1" applyAlignment="1">
      <alignment vertical="center" wrapText="1"/>
    </xf>
    <xf numFmtId="0" fontId="19" fillId="0" borderId="0" xfId="0" applyFont="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E5" sqref="E5:H5"/>
    </sheetView>
  </sheetViews>
  <sheetFormatPr defaultColWidth="10" defaultRowHeight="13.5" outlineLevelRow="7"/>
  <cols>
    <col min="1" max="1" width="3.625" customWidth="1"/>
    <col min="2" max="2" width="3.75" customWidth="1"/>
    <col min="3" max="3" width="4.625" customWidth="1"/>
    <col min="4" max="4" width="19.25" customWidth="1"/>
    <col min="5" max="10" width="9.75" customWidth="1"/>
  </cols>
  <sheetData>
    <row r="1" ht="73.35" customHeight="1" spans="1:9">
      <c r="A1" s="112" t="s">
        <v>0</v>
      </c>
      <c r="B1" s="112"/>
      <c r="C1" s="112"/>
      <c r="D1" s="112"/>
      <c r="E1" s="112"/>
      <c r="F1" s="112"/>
      <c r="G1" s="112"/>
      <c r="H1" s="112"/>
      <c r="I1" s="112"/>
    </row>
    <row r="2" ht="23.25" customHeight="1" spans="1:9">
      <c r="A2" s="46"/>
      <c r="B2" s="46"/>
      <c r="C2" s="46"/>
      <c r="D2" s="46"/>
      <c r="E2" s="46"/>
      <c r="F2" s="46"/>
      <c r="G2" s="46"/>
      <c r="H2" s="46"/>
      <c r="I2" s="46"/>
    </row>
    <row r="3" ht="21.6" customHeight="1" spans="1:9">
      <c r="A3" s="46"/>
      <c r="B3" s="46"/>
      <c r="C3" s="46"/>
      <c r="D3" s="46"/>
      <c r="E3" s="46"/>
      <c r="F3" s="46"/>
      <c r="G3" s="46"/>
      <c r="H3" s="46"/>
      <c r="I3" s="46"/>
    </row>
    <row r="4" ht="108.6" customHeight="1" spans="1:9">
      <c r="A4" s="113"/>
      <c r="B4" s="114"/>
      <c r="C4" s="31"/>
      <c r="D4" s="113" t="s">
        <v>1</v>
      </c>
      <c r="E4" s="114" t="s">
        <v>2</v>
      </c>
      <c r="F4" s="114"/>
      <c r="G4" s="114"/>
      <c r="H4" s="114"/>
      <c r="I4" s="31"/>
    </row>
    <row r="5" ht="326.85" customHeight="1" spans="1:9">
      <c r="A5" s="113"/>
      <c r="B5" s="114"/>
      <c r="C5" s="31"/>
      <c r="D5" s="113" t="s">
        <v>3</v>
      </c>
      <c r="E5" s="114" t="s">
        <v>4</v>
      </c>
      <c r="F5" s="114"/>
      <c r="G5" s="114"/>
      <c r="H5" s="114"/>
      <c r="I5" s="31"/>
    </row>
    <row r="6" ht="16.35" customHeight="1"/>
    <row r="7" ht="16.35" customHeight="1"/>
    <row r="8" ht="16.35" customHeight="1" spans="4:4">
      <c r="D8" s="3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8"/>
  <sheetViews>
    <sheetView workbookViewId="0">
      <selection activeCell="C26" sqref="C26"/>
    </sheetView>
  </sheetViews>
  <sheetFormatPr defaultColWidth="10" defaultRowHeight="13.5" outlineLevelCol="5"/>
  <cols>
    <col min="1" max="1" width="6.375" customWidth="1"/>
    <col min="2" max="2" width="9.875" customWidth="1"/>
    <col min="3" max="3" width="52.375" customWidth="1"/>
    <col min="4" max="6" width="9.75" customWidth="1"/>
  </cols>
  <sheetData>
    <row r="1" ht="32.85" customHeight="1" spans="1:3">
      <c r="A1" s="102"/>
      <c r="B1" s="103" t="s">
        <v>5</v>
      </c>
      <c r="C1" s="103"/>
    </row>
    <row r="2" ht="24.95" customHeight="1" spans="2:3">
      <c r="B2" s="103"/>
      <c r="C2" s="103"/>
    </row>
    <row r="3" ht="31.15" customHeight="1" spans="2:3">
      <c r="B3" s="104" t="s">
        <v>6</v>
      </c>
      <c r="C3" s="104"/>
    </row>
    <row r="4" ht="32.65" customHeight="1" spans="2:3">
      <c r="B4" s="105">
        <v>1</v>
      </c>
      <c r="C4" s="106" t="s">
        <v>7</v>
      </c>
    </row>
    <row r="5" ht="32.65" customHeight="1" spans="2:3">
      <c r="B5" s="105">
        <v>2</v>
      </c>
      <c r="C5" s="106" t="s">
        <v>8</v>
      </c>
    </row>
    <row r="6" ht="32.65" customHeight="1" spans="2:3">
      <c r="B6" s="105">
        <v>3</v>
      </c>
      <c r="C6" s="106" t="s">
        <v>9</v>
      </c>
    </row>
    <row r="7" ht="32.65" customHeight="1" spans="2:3">
      <c r="B7" s="105">
        <v>4</v>
      </c>
      <c r="C7" s="106" t="s">
        <v>10</v>
      </c>
    </row>
    <row r="8" ht="32.65" customHeight="1" spans="2:3">
      <c r="B8" s="105">
        <v>5</v>
      </c>
      <c r="C8" s="106" t="s">
        <v>11</v>
      </c>
    </row>
    <row r="9" ht="32.65" customHeight="1" spans="2:3">
      <c r="B9" s="105">
        <v>6</v>
      </c>
      <c r="C9" s="106" t="s">
        <v>12</v>
      </c>
    </row>
    <row r="10" ht="32.65" customHeight="1" spans="2:3">
      <c r="B10" s="105">
        <v>7</v>
      </c>
      <c r="C10" s="106" t="s">
        <v>13</v>
      </c>
    </row>
    <row r="11" ht="32.65" customHeight="1" spans="2:3">
      <c r="B11" s="105">
        <v>8</v>
      </c>
      <c r="C11" s="106" t="s">
        <v>14</v>
      </c>
    </row>
    <row r="12" ht="32.65" customHeight="1" spans="2:6">
      <c r="B12" s="105">
        <v>9</v>
      </c>
      <c r="C12" s="106" t="s">
        <v>15</v>
      </c>
      <c r="F12" s="107"/>
    </row>
    <row r="13" ht="32.65" customHeight="1" spans="2:3">
      <c r="B13" s="105">
        <v>10</v>
      </c>
      <c r="C13" s="106" t="s">
        <v>16</v>
      </c>
    </row>
    <row r="14" ht="32.65" customHeight="1" spans="2:3">
      <c r="B14" s="105">
        <v>11</v>
      </c>
      <c r="C14" s="106" t="s">
        <v>17</v>
      </c>
    </row>
    <row r="15" ht="32.65" customHeight="1" spans="2:3">
      <c r="B15" s="105">
        <v>12</v>
      </c>
      <c r="C15" s="106" t="s">
        <v>18</v>
      </c>
    </row>
    <row r="16" ht="32.65" customHeight="1" spans="2:3">
      <c r="B16" s="105">
        <v>13</v>
      </c>
      <c r="C16" s="106" t="s">
        <v>19</v>
      </c>
    </row>
    <row r="17" ht="32.65" customHeight="1" spans="2:3">
      <c r="B17" s="105">
        <v>14</v>
      </c>
      <c r="C17" s="106" t="s">
        <v>20</v>
      </c>
    </row>
    <row r="18" ht="32.65" customHeight="1" spans="2:3">
      <c r="B18" s="105">
        <v>15</v>
      </c>
      <c r="C18" s="106" t="s">
        <v>21</v>
      </c>
    </row>
    <row r="19" ht="32.65" customHeight="1" spans="2:3">
      <c r="B19" s="105">
        <v>16</v>
      </c>
      <c r="C19" s="106" t="s">
        <v>22</v>
      </c>
    </row>
    <row r="20" ht="32.65" customHeight="1" spans="2:3">
      <c r="B20" s="105">
        <v>17</v>
      </c>
      <c r="C20" s="106" t="s">
        <v>23</v>
      </c>
    </row>
    <row r="21" ht="32.65" customHeight="1" spans="2:3">
      <c r="B21" s="105">
        <v>18</v>
      </c>
      <c r="C21" s="106" t="s">
        <v>24</v>
      </c>
    </row>
    <row r="22" ht="32.65" customHeight="1" spans="2:3">
      <c r="B22" s="105">
        <v>19</v>
      </c>
      <c r="C22" s="106" t="s">
        <v>25</v>
      </c>
    </row>
    <row r="23" ht="32.65" customHeight="1" spans="2:3">
      <c r="B23" s="105">
        <v>20</v>
      </c>
      <c r="C23" s="106" t="s">
        <v>26</v>
      </c>
    </row>
    <row r="24" ht="32.65" customHeight="1" spans="2:3">
      <c r="B24" s="105">
        <v>21</v>
      </c>
      <c r="C24" s="106" t="s">
        <v>27</v>
      </c>
    </row>
    <row r="25" ht="32.65" customHeight="1" spans="2:3">
      <c r="B25" s="108">
        <v>22</v>
      </c>
      <c r="C25" s="109" t="s">
        <v>28</v>
      </c>
    </row>
    <row r="26" ht="33" customHeight="1" spans="2:3">
      <c r="B26" s="110">
        <v>23</v>
      </c>
      <c r="C26" s="111" t="s">
        <v>29</v>
      </c>
    </row>
    <row r="27" ht="33" customHeight="1" spans="2:3">
      <c r="B27" s="110">
        <v>24</v>
      </c>
      <c r="C27" s="15" t="s">
        <v>30</v>
      </c>
    </row>
    <row r="28" ht="24" customHeight="1"/>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20" zoomScaleNormal="120" workbookViewId="0">
      <selection activeCell="F39" sqref="F39"/>
    </sheetView>
  </sheetViews>
  <sheetFormatPr defaultColWidth="10" defaultRowHeight="13.5" outlineLevelCol="7"/>
  <cols>
    <col min="1" max="1" width="29.5" customWidth="1"/>
    <col min="2" max="2" width="10.125" customWidth="1"/>
    <col min="3" max="3" width="23.125" customWidth="1"/>
    <col min="4" max="4" width="10.625" customWidth="1"/>
    <col min="5" max="5" width="24" customWidth="1"/>
    <col min="6" max="6" width="10.5" customWidth="1"/>
    <col min="7" max="7" width="20.25" customWidth="1"/>
    <col min="8" max="8" width="11" customWidth="1"/>
  </cols>
  <sheetData>
    <row r="1" ht="12.95" customHeight="1" spans="1:8">
      <c r="A1" s="31"/>
      <c r="B1" s="99"/>
      <c r="C1" s="100"/>
      <c r="H1" s="65" t="s">
        <v>31</v>
      </c>
    </row>
    <row r="2" ht="24.2" customHeight="1" spans="1:8">
      <c r="A2" s="101" t="s">
        <v>7</v>
      </c>
      <c r="B2" s="101"/>
      <c r="C2" s="101"/>
      <c r="D2" s="101"/>
      <c r="E2" s="101"/>
      <c r="F2" s="101"/>
      <c r="G2" s="101"/>
      <c r="H2" s="101"/>
    </row>
    <row r="3" ht="17.25" customHeight="1" spans="1:8">
      <c r="A3" s="46" t="s">
        <v>32</v>
      </c>
      <c r="B3" s="46"/>
      <c r="C3" s="46"/>
      <c r="D3" s="46"/>
      <c r="E3" s="46"/>
      <c r="F3" s="46"/>
      <c r="G3" s="38" t="s">
        <v>33</v>
      </c>
      <c r="H3" s="38"/>
    </row>
    <row r="4" ht="17.85" customHeight="1" spans="1:8">
      <c r="A4" s="33" t="s">
        <v>34</v>
      </c>
      <c r="B4" s="33"/>
      <c r="C4" s="33" t="s">
        <v>35</v>
      </c>
      <c r="D4" s="33"/>
      <c r="E4" s="33"/>
      <c r="F4" s="33"/>
      <c r="G4" s="33"/>
      <c r="H4" s="33"/>
    </row>
    <row r="5" ht="22.35" customHeight="1" spans="1:8">
      <c r="A5" s="33" t="s">
        <v>36</v>
      </c>
      <c r="B5" s="33" t="s">
        <v>37</v>
      </c>
      <c r="C5" s="33" t="s">
        <v>38</v>
      </c>
      <c r="D5" s="33" t="s">
        <v>37</v>
      </c>
      <c r="E5" s="33" t="s">
        <v>39</v>
      </c>
      <c r="F5" s="33" t="s">
        <v>37</v>
      </c>
      <c r="G5" s="33" t="s">
        <v>40</v>
      </c>
      <c r="H5" s="33" t="s">
        <v>37</v>
      </c>
    </row>
    <row r="6" ht="16.35" customHeight="1" spans="1:8">
      <c r="A6" s="49" t="s">
        <v>41</v>
      </c>
      <c r="B6" s="35">
        <v>77001.389789</v>
      </c>
      <c r="C6" s="34" t="s">
        <v>42</v>
      </c>
      <c r="D6" s="72"/>
      <c r="E6" s="49" t="s">
        <v>43</v>
      </c>
      <c r="F6" s="69">
        <f>F7+F8+F9</f>
        <v>55292.429789</v>
      </c>
      <c r="G6" s="34" t="s">
        <v>44</v>
      </c>
      <c r="H6" s="35">
        <v>4187.85025</v>
      </c>
    </row>
    <row r="7" ht="16.35" customHeight="1" spans="1:8">
      <c r="A7" s="34" t="s">
        <v>45</v>
      </c>
      <c r="B7" s="35">
        <v>72597.389789</v>
      </c>
      <c r="C7" s="34" t="s">
        <v>46</v>
      </c>
      <c r="D7" s="72"/>
      <c r="E7" s="34" t="s">
        <v>47</v>
      </c>
      <c r="F7" s="35">
        <v>54207.754849</v>
      </c>
      <c r="G7" s="34" t="s">
        <v>48</v>
      </c>
      <c r="H7" s="35">
        <v>308.031</v>
      </c>
    </row>
    <row r="8" ht="16.35" customHeight="1" spans="1:8">
      <c r="A8" s="49" t="s">
        <v>49</v>
      </c>
      <c r="B8" s="35">
        <v>4404</v>
      </c>
      <c r="C8" s="34" t="s">
        <v>50</v>
      </c>
      <c r="D8" s="72"/>
      <c r="E8" s="34" t="s">
        <v>51</v>
      </c>
      <c r="F8" s="35">
        <f>650.8631+10.8268</f>
        <v>661.6899</v>
      </c>
      <c r="G8" s="34" t="s">
        <v>52</v>
      </c>
      <c r="H8" s="35"/>
    </row>
    <row r="9" ht="16.35" customHeight="1" spans="1:8">
      <c r="A9" s="34" t="s">
        <v>53</v>
      </c>
      <c r="B9" s="35">
        <v>315</v>
      </c>
      <c r="C9" s="34" t="s">
        <v>54</v>
      </c>
      <c r="D9" s="72"/>
      <c r="E9" s="34" t="s">
        <v>55</v>
      </c>
      <c r="F9" s="35">
        <v>422.98504</v>
      </c>
      <c r="G9" s="34" t="s">
        <v>56</v>
      </c>
      <c r="H9" s="35"/>
    </row>
    <row r="10" ht="16.35" customHeight="1" spans="1:8">
      <c r="A10" s="34" t="s">
        <v>57</v>
      </c>
      <c r="B10" s="35"/>
      <c r="C10" s="34" t="s">
        <v>58</v>
      </c>
      <c r="D10" s="72">
        <f>60390.837367+10.8268</f>
        <v>60401.664167</v>
      </c>
      <c r="E10" s="49" t="s">
        <v>59</v>
      </c>
      <c r="F10" s="69">
        <v>21708.96</v>
      </c>
      <c r="G10" s="34" t="s">
        <v>60</v>
      </c>
      <c r="H10" s="35">
        <f>62272.596699+10.8268</f>
        <v>62283.423499</v>
      </c>
    </row>
    <row r="11" ht="16.35" customHeight="1" spans="1:8">
      <c r="A11" s="34" t="s">
        <v>61</v>
      </c>
      <c r="B11" s="35"/>
      <c r="C11" s="34" t="s">
        <v>62</v>
      </c>
      <c r="D11" s="72"/>
      <c r="E11" s="34" t="s">
        <v>63</v>
      </c>
      <c r="F11" s="35"/>
      <c r="G11" s="34" t="s">
        <v>64</v>
      </c>
      <c r="H11" s="35">
        <v>1672.1</v>
      </c>
    </row>
    <row r="12" ht="16.35" customHeight="1" spans="1:8">
      <c r="A12" s="34" t="s">
        <v>65</v>
      </c>
      <c r="B12" s="35"/>
      <c r="C12" s="34" t="s">
        <v>66</v>
      </c>
      <c r="D12" s="72"/>
      <c r="E12" s="34" t="s">
        <v>67</v>
      </c>
      <c r="F12" s="35">
        <v>11909.86</v>
      </c>
      <c r="G12" s="34" t="s">
        <v>68</v>
      </c>
      <c r="H12" s="35"/>
    </row>
    <row r="13" ht="16.35" customHeight="1" spans="1:8">
      <c r="A13" s="34" t="s">
        <v>69</v>
      </c>
      <c r="B13" s="35">
        <v>11</v>
      </c>
      <c r="C13" s="34" t="s">
        <v>70</v>
      </c>
      <c r="D13" s="72">
        <v>9177.684457</v>
      </c>
      <c r="E13" s="34" t="s">
        <v>71</v>
      </c>
      <c r="F13" s="35">
        <v>981</v>
      </c>
      <c r="G13" s="34" t="s">
        <v>72</v>
      </c>
      <c r="H13" s="35"/>
    </row>
    <row r="14" ht="16.35" customHeight="1" spans="1:8">
      <c r="A14" s="34" t="s">
        <v>73</v>
      </c>
      <c r="B14" s="35"/>
      <c r="C14" s="34" t="s">
        <v>74</v>
      </c>
      <c r="D14" s="72"/>
      <c r="E14" s="34" t="s">
        <v>75</v>
      </c>
      <c r="F14" s="35">
        <v>7146</v>
      </c>
      <c r="G14" s="34" t="s">
        <v>76</v>
      </c>
      <c r="H14" s="35">
        <v>1403.98504</v>
      </c>
    </row>
    <row r="15" ht="16.35" customHeight="1" spans="1:8">
      <c r="A15" s="34" t="s">
        <v>77</v>
      </c>
      <c r="B15" s="35"/>
      <c r="C15" s="34" t="s">
        <v>78</v>
      </c>
      <c r="D15" s="72">
        <v>3077.44724</v>
      </c>
      <c r="E15" s="34" t="s">
        <v>79</v>
      </c>
      <c r="F15" s="35"/>
      <c r="G15" s="34" t="s">
        <v>80</v>
      </c>
      <c r="H15" s="35"/>
    </row>
    <row r="16" ht="16.35" customHeight="1" spans="1:8">
      <c r="A16" s="34" t="s">
        <v>81</v>
      </c>
      <c r="B16" s="35">
        <v>4078</v>
      </c>
      <c r="C16" s="34" t="s">
        <v>82</v>
      </c>
      <c r="D16" s="72"/>
      <c r="E16" s="34" t="s">
        <v>83</v>
      </c>
      <c r="F16" s="35">
        <v>1672.1</v>
      </c>
      <c r="G16" s="34" t="s">
        <v>84</v>
      </c>
      <c r="H16" s="35">
        <v>7146</v>
      </c>
    </row>
    <row r="17" ht="16.35" customHeight="1" spans="1:8">
      <c r="A17" s="34" t="s">
        <v>85</v>
      </c>
      <c r="B17" s="35"/>
      <c r="C17" s="34" t="s">
        <v>86</v>
      </c>
      <c r="D17" s="72"/>
      <c r="E17" s="34" t="s">
        <v>87</v>
      </c>
      <c r="F17" s="35"/>
      <c r="G17" s="34" t="s">
        <v>88</v>
      </c>
      <c r="H17" s="35"/>
    </row>
    <row r="18" ht="16.35" customHeight="1" spans="1:8">
      <c r="A18" s="34" t="s">
        <v>89</v>
      </c>
      <c r="B18" s="35"/>
      <c r="C18" s="34" t="s">
        <v>90</v>
      </c>
      <c r="D18" s="72"/>
      <c r="E18" s="34" t="s">
        <v>91</v>
      </c>
      <c r="F18" s="35"/>
      <c r="G18" s="34" t="s">
        <v>92</v>
      </c>
      <c r="H18" s="35"/>
    </row>
    <row r="19" ht="16.35" customHeight="1" spans="1:8">
      <c r="A19" s="34" t="s">
        <v>93</v>
      </c>
      <c r="B19" s="35"/>
      <c r="C19" s="34" t="s">
        <v>94</v>
      </c>
      <c r="D19" s="72"/>
      <c r="E19" s="34" t="s">
        <v>95</v>
      </c>
      <c r="F19" s="35"/>
      <c r="G19" s="34" t="s">
        <v>96</v>
      </c>
      <c r="H19" s="35"/>
    </row>
    <row r="20" ht="16.35" customHeight="1" spans="1:8">
      <c r="A20" s="49" t="s">
        <v>97</v>
      </c>
      <c r="B20" s="69"/>
      <c r="C20" s="34" t="s">
        <v>98</v>
      </c>
      <c r="D20" s="72"/>
      <c r="E20" s="34" t="s">
        <v>99</v>
      </c>
      <c r="F20" s="35"/>
      <c r="G20" s="34"/>
      <c r="H20" s="35"/>
    </row>
    <row r="21" ht="16.35" customHeight="1" spans="1:8">
      <c r="A21" s="49" t="s">
        <v>100</v>
      </c>
      <c r="B21" s="69"/>
      <c r="C21" s="34" t="s">
        <v>101</v>
      </c>
      <c r="D21" s="72"/>
      <c r="E21" s="49" t="s">
        <v>102</v>
      </c>
      <c r="F21" s="69"/>
      <c r="G21" s="34"/>
      <c r="H21" s="35"/>
    </row>
    <row r="22" ht="16.35" customHeight="1" spans="1:8">
      <c r="A22" s="49" t="s">
        <v>103</v>
      </c>
      <c r="B22" s="69"/>
      <c r="C22" s="34" t="s">
        <v>104</v>
      </c>
      <c r="D22" s="72"/>
      <c r="E22" s="34"/>
      <c r="F22" s="34"/>
      <c r="G22" s="34"/>
      <c r="H22" s="35"/>
    </row>
    <row r="23" ht="16.35" customHeight="1" spans="1:8">
      <c r="A23" s="49" t="s">
        <v>105</v>
      </c>
      <c r="B23" s="69"/>
      <c r="C23" s="34" t="s">
        <v>106</v>
      </c>
      <c r="D23" s="72"/>
      <c r="E23" s="34"/>
      <c r="F23" s="34"/>
      <c r="G23" s="34"/>
      <c r="H23" s="35"/>
    </row>
    <row r="24" ht="16.35" customHeight="1" spans="1:8">
      <c r="A24" s="49" t="s">
        <v>107</v>
      </c>
      <c r="B24" s="69"/>
      <c r="C24" s="34" t="s">
        <v>108</v>
      </c>
      <c r="D24" s="72"/>
      <c r="E24" s="34"/>
      <c r="F24" s="34"/>
      <c r="G24" s="34"/>
      <c r="H24" s="35"/>
    </row>
    <row r="25" ht="16.35" customHeight="1" spans="1:8">
      <c r="A25" s="34" t="s">
        <v>109</v>
      </c>
      <c r="B25" s="35"/>
      <c r="C25" s="34" t="s">
        <v>110</v>
      </c>
      <c r="D25" s="72">
        <v>4344.593925</v>
      </c>
      <c r="E25" s="34"/>
      <c r="F25" s="34"/>
      <c r="G25" s="34"/>
      <c r="H25" s="35"/>
    </row>
    <row r="26" ht="16.35" customHeight="1" spans="1:8">
      <c r="A26" s="34" t="s">
        <v>111</v>
      </c>
      <c r="B26" s="35"/>
      <c r="C26" s="34" t="s">
        <v>112</v>
      </c>
      <c r="D26" s="72"/>
      <c r="E26" s="34"/>
      <c r="F26" s="34"/>
      <c r="G26" s="34"/>
      <c r="H26" s="35"/>
    </row>
    <row r="27" ht="16.35" customHeight="1" spans="1:8">
      <c r="A27" s="34" t="s">
        <v>113</v>
      </c>
      <c r="B27" s="35"/>
      <c r="C27" s="34" t="s">
        <v>114</v>
      </c>
      <c r="D27" s="72"/>
      <c r="E27" s="34"/>
      <c r="F27" s="34"/>
      <c r="G27" s="34"/>
      <c r="H27" s="35"/>
    </row>
    <row r="28" ht="16.35" customHeight="1" spans="1:8">
      <c r="A28" s="49" t="s">
        <v>115</v>
      </c>
      <c r="B28" s="69"/>
      <c r="C28" s="34" t="s">
        <v>116</v>
      </c>
      <c r="D28" s="72"/>
      <c r="E28" s="34"/>
      <c r="F28" s="34"/>
      <c r="G28" s="34"/>
      <c r="H28" s="35"/>
    </row>
    <row r="29" ht="16.35" customHeight="1" spans="1:8">
      <c r="A29" s="49" t="s">
        <v>117</v>
      </c>
      <c r="B29" s="69"/>
      <c r="C29" s="34" t="s">
        <v>118</v>
      </c>
      <c r="D29" s="72"/>
      <c r="E29" s="34"/>
      <c r="F29" s="34"/>
      <c r="G29" s="34"/>
      <c r="H29" s="35"/>
    </row>
    <row r="30" ht="16.35" customHeight="1" spans="1:8">
      <c r="A30" s="49" t="s">
        <v>119</v>
      </c>
      <c r="B30" s="69"/>
      <c r="C30" s="34" t="s">
        <v>120</v>
      </c>
      <c r="D30" s="72"/>
      <c r="E30" s="34"/>
      <c r="F30" s="34"/>
      <c r="G30" s="34"/>
      <c r="H30" s="35"/>
    </row>
    <row r="31" ht="16.35" customHeight="1" spans="1:8">
      <c r="A31" s="49" t="s">
        <v>121</v>
      </c>
      <c r="B31" s="69"/>
      <c r="C31" s="34" t="s">
        <v>122</v>
      </c>
      <c r="D31" s="72"/>
      <c r="E31" s="34"/>
      <c r="F31" s="34"/>
      <c r="G31" s="34"/>
      <c r="H31" s="35"/>
    </row>
    <row r="32" ht="16.35" customHeight="1" spans="1:8">
      <c r="A32" s="49" t="s">
        <v>123</v>
      </c>
      <c r="B32" s="69"/>
      <c r="C32" s="34" t="s">
        <v>124</v>
      </c>
      <c r="D32" s="72"/>
      <c r="E32" s="34"/>
      <c r="F32" s="34"/>
      <c r="G32" s="34"/>
      <c r="H32" s="35"/>
    </row>
    <row r="33" ht="16.35" customHeight="1" spans="1:8">
      <c r="A33" s="34"/>
      <c r="B33" s="34"/>
      <c r="C33" s="34" t="s">
        <v>125</v>
      </c>
      <c r="D33" s="72"/>
      <c r="E33" s="34"/>
      <c r="F33" s="34"/>
      <c r="G33" s="34"/>
      <c r="H33" s="34"/>
    </row>
    <row r="34" ht="16.35" customHeight="1" spans="1:8">
      <c r="A34" s="34"/>
      <c r="B34" s="34"/>
      <c r="C34" s="34" t="s">
        <v>126</v>
      </c>
      <c r="D34" s="72"/>
      <c r="E34" s="34"/>
      <c r="F34" s="34"/>
      <c r="G34" s="34"/>
      <c r="H34" s="34"/>
    </row>
    <row r="35" ht="16.35" customHeight="1" spans="1:8">
      <c r="A35" s="34"/>
      <c r="B35" s="34"/>
      <c r="C35" s="34" t="s">
        <v>127</v>
      </c>
      <c r="D35" s="72"/>
      <c r="E35" s="34"/>
      <c r="F35" s="34"/>
      <c r="G35" s="34"/>
      <c r="H35" s="34"/>
    </row>
    <row r="36" ht="16.35" customHeight="1" spans="1:8">
      <c r="A36" s="34"/>
      <c r="B36" s="34"/>
      <c r="C36" s="34"/>
      <c r="D36" s="34"/>
      <c r="E36" s="34"/>
      <c r="F36" s="34"/>
      <c r="G36" s="34"/>
      <c r="H36" s="34"/>
    </row>
    <row r="37" ht="16.35" customHeight="1" spans="1:8">
      <c r="A37" s="49" t="s">
        <v>128</v>
      </c>
      <c r="B37" s="69">
        <v>77001.389789</v>
      </c>
      <c r="C37" s="49" t="s">
        <v>129</v>
      </c>
      <c r="D37" s="69">
        <v>77001.389789</v>
      </c>
      <c r="E37" s="49" t="s">
        <v>129</v>
      </c>
      <c r="F37" s="69">
        <v>77001.389789</v>
      </c>
      <c r="G37" s="49" t="s">
        <v>129</v>
      </c>
      <c r="H37" s="69">
        <v>77001.389789</v>
      </c>
    </row>
    <row r="38" ht="16.35" customHeight="1" spans="1:8">
      <c r="A38" s="49" t="s">
        <v>130</v>
      </c>
      <c r="B38" s="69"/>
      <c r="C38" s="49" t="s">
        <v>131</v>
      </c>
      <c r="D38" s="69"/>
      <c r="E38" s="49" t="s">
        <v>131</v>
      </c>
      <c r="F38" s="69"/>
      <c r="G38" s="49" t="s">
        <v>131</v>
      </c>
      <c r="H38" s="69"/>
    </row>
    <row r="39" ht="16.35" customHeight="1" spans="1:8">
      <c r="A39" s="34"/>
      <c r="B39" s="35"/>
      <c r="C39" s="34"/>
      <c r="D39" s="35"/>
      <c r="E39" s="49"/>
      <c r="F39" s="69"/>
      <c r="G39" s="49"/>
      <c r="H39" s="69"/>
    </row>
    <row r="40" ht="16.35" customHeight="1" spans="1:8">
      <c r="A40" s="49" t="s">
        <v>132</v>
      </c>
      <c r="B40" s="69">
        <v>77001.389789</v>
      </c>
      <c r="C40" s="49" t="s">
        <v>133</v>
      </c>
      <c r="D40" s="69">
        <v>77001.389789</v>
      </c>
      <c r="E40" s="49" t="s">
        <v>133</v>
      </c>
      <c r="F40" s="69">
        <v>77001.389789</v>
      </c>
      <c r="G40" s="49" t="s">
        <v>133</v>
      </c>
      <c r="H40" s="69">
        <v>77001.389789</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26"/>
  <sheetViews>
    <sheetView zoomScale="145" zoomScaleNormal="145" workbookViewId="0">
      <selection activeCell="D7" sqref="D7"/>
    </sheetView>
  </sheetViews>
  <sheetFormatPr defaultColWidth="10" defaultRowHeight="13.5"/>
  <cols>
    <col min="1" max="1" width="5.875" customWidth="1"/>
    <col min="2" max="2" width="16.125" customWidth="1"/>
    <col min="3" max="3" width="8.625" customWidth="1"/>
    <col min="4" max="25" width="7.75" customWidth="1"/>
  </cols>
  <sheetData>
    <row r="1" ht="16.35" customHeight="1" spans="1:25">
      <c r="A1" s="31"/>
      <c r="X1" s="65" t="s">
        <v>134</v>
      </c>
      <c r="Y1" s="65"/>
    </row>
    <row r="2" ht="33.6" customHeight="1" spans="1:25">
      <c r="A2" s="67" t="s">
        <v>8</v>
      </c>
      <c r="B2" s="67"/>
      <c r="C2" s="67"/>
      <c r="D2" s="67"/>
      <c r="E2" s="67"/>
      <c r="F2" s="67"/>
      <c r="G2" s="67"/>
      <c r="H2" s="67"/>
      <c r="I2" s="67"/>
      <c r="J2" s="67"/>
      <c r="K2" s="67"/>
      <c r="L2" s="67"/>
      <c r="M2" s="67"/>
      <c r="N2" s="67"/>
      <c r="O2" s="67"/>
      <c r="P2" s="67"/>
      <c r="Q2" s="67"/>
      <c r="R2" s="67"/>
      <c r="S2" s="67"/>
      <c r="T2" s="67"/>
      <c r="U2" s="67"/>
      <c r="V2" s="67"/>
      <c r="W2" s="67"/>
      <c r="X2" s="67"/>
      <c r="Y2" s="67"/>
    </row>
    <row r="3" ht="22.35" customHeight="1" spans="1:25">
      <c r="A3" s="46" t="s">
        <v>32</v>
      </c>
      <c r="B3" s="46"/>
      <c r="C3" s="46"/>
      <c r="D3" s="46"/>
      <c r="E3" s="46"/>
      <c r="F3" s="46"/>
      <c r="G3" s="46"/>
      <c r="H3" s="46"/>
      <c r="I3" s="46"/>
      <c r="J3" s="46"/>
      <c r="K3" s="46"/>
      <c r="L3" s="46"/>
      <c r="M3" s="46"/>
      <c r="N3" s="46"/>
      <c r="O3" s="46"/>
      <c r="P3" s="46"/>
      <c r="Q3" s="46"/>
      <c r="R3" s="46"/>
      <c r="S3" s="46"/>
      <c r="T3" s="46"/>
      <c r="U3" s="46"/>
      <c r="V3" s="46"/>
      <c r="W3" s="46"/>
      <c r="X3" s="38" t="s">
        <v>33</v>
      </c>
      <c r="Y3" s="38"/>
    </row>
    <row r="4" ht="22.35" customHeight="1" spans="1:25">
      <c r="A4" s="68" t="s">
        <v>135</v>
      </c>
      <c r="B4" s="68" t="s">
        <v>136</v>
      </c>
      <c r="C4" s="68" t="s">
        <v>137</v>
      </c>
      <c r="D4" s="68" t="s">
        <v>138</v>
      </c>
      <c r="E4" s="68"/>
      <c r="F4" s="68"/>
      <c r="G4" s="68"/>
      <c r="H4" s="68"/>
      <c r="I4" s="68"/>
      <c r="J4" s="68"/>
      <c r="K4" s="68"/>
      <c r="L4" s="68"/>
      <c r="M4" s="68"/>
      <c r="N4" s="68"/>
      <c r="O4" s="68"/>
      <c r="P4" s="68"/>
      <c r="Q4" s="68"/>
      <c r="R4" s="68"/>
      <c r="S4" s="68" t="s">
        <v>130</v>
      </c>
      <c r="T4" s="68"/>
      <c r="U4" s="68"/>
      <c r="V4" s="68"/>
      <c r="W4" s="68"/>
      <c r="X4" s="68"/>
      <c r="Y4" s="68"/>
    </row>
    <row r="5" ht="22.35" customHeight="1" spans="1:25">
      <c r="A5" s="68"/>
      <c r="B5" s="68"/>
      <c r="C5" s="68"/>
      <c r="D5" s="68" t="s">
        <v>139</v>
      </c>
      <c r="E5" s="68" t="s">
        <v>140</v>
      </c>
      <c r="F5" s="68" t="s">
        <v>141</v>
      </c>
      <c r="G5" s="68" t="s">
        <v>142</v>
      </c>
      <c r="H5" s="68" t="s">
        <v>143</v>
      </c>
      <c r="I5" s="68" t="s">
        <v>144</v>
      </c>
      <c r="J5" s="68" t="s">
        <v>145</v>
      </c>
      <c r="K5" s="68"/>
      <c r="L5" s="68"/>
      <c r="M5" s="68"/>
      <c r="N5" s="68" t="s">
        <v>146</v>
      </c>
      <c r="O5" s="68" t="s">
        <v>147</v>
      </c>
      <c r="P5" s="68" t="s">
        <v>148</v>
      </c>
      <c r="Q5" s="68" t="s">
        <v>149</v>
      </c>
      <c r="R5" s="68" t="s">
        <v>150</v>
      </c>
      <c r="S5" s="68" t="s">
        <v>139</v>
      </c>
      <c r="T5" s="68" t="s">
        <v>140</v>
      </c>
      <c r="U5" s="68" t="s">
        <v>141</v>
      </c>
      <c r="V5" s="68" t="s">
        <v>142</v>
      </c>
      <c r="W5" s="68" t="s">
        <v>143</v>
      </c>
      <c r="X5" s="68" t="s">
        <v>144</v>
      </c>
      <c r="Y5" s="68" t="s">
        <v>151</v>
      </c>
    </row>
    <row r="6" ht="22.35" customHeight="1" spans="1:25">
      <c r="A6" s="68"/>
      <c r="B6" s="68"/>
      <c r="C6" s="68"/>
      <c r="D6" s="68"/>
      <c r="E6" s="68"/>
      <c r="F6" s="68"/>
      <c r="G6" s="68"/>
      <c r="H6" s="68"/>
      <c r="I6" s="68"/>
      <c r="J6" s="68" t="s">
        <v>152</v>
      </c>
      <c r="K6" s="68" t="s">
        <v>153</v>
      </c>
      <c r="L6" s="68" t="s">
        <v>154</v>
      </c>
      <c r="M6" s="68" t="s">
        <v>143</v>
      </c>
      <c r="N6" s="68"/>
      <c r="O6" s="68"/>
      <c r="P6" s="68"/>
      <c r="Q6" s="68"/>
      <c r="R6" s="68"/>
      <c r="S6" s="68"/>
      <c r="T6" s="68"/>
      <c r="U6" s="68"/>
      <c r="V6" s="68"/>
      <c r="W6" s="68"/>
      <c r="X6" s="68"/>
      <c r="Y6" s="68"/>
    </row>
    <row r="7" ht="22.9" customHeight="1" spans="1:25">
      <c r="A7" s="49"/>
      <c r="B7" s="49" t="s">
        <v>137</v>
      </c>
      <c r="C7" s="74">
        <v>77001.389789</v>
      </c>
      <c r="D7" s="74">
        <v>77001.389789</v>
      </c>
      <c r="E7" s="74">
        <v>77001.389789</v>
      </c>
      <c r="F7" s="74"/>
      <c r="G7" s="74"/>
      <c r="H7" s="74"/>
      <c r="I7" s="74"/>
      <c r="J7" s="74"/>
      <c r="K7" s="74"/>
      <c r="L7" s="74"/>
      <c r="M7" s="74"/>
      <c r="N7" s="74"/>
      <c r="O7" s="74"/>
      <c r="P7" s="74"/>
      <c r="Q7" s="74"/>
      <c r="R7" s="74"/>
      <c r="S7" s="74"/>
      <c r="T7" s="74"/>
      <c r="U7" s="74"/>
      <c r="V7" s="74"/>
      <c r="W7" s="74"/>
      <c r="X7" s="74"/>
      <c r="Y7" s="74"/>
    </row>
    <row r="8" ht="22.9" customHeight="1" spans="1:25">
      <c r="A8" s="47" t="s">
        <v>155</v>
      </c>
      <c r="B8" s="47" t="s">
        <v>156</v>
      </c>
      <c r="C8" s="74">
        <v>77001.389789</v>
      </c>
      <c r="D8" s="74">
        <v>77001.389789</v>
      </c>
      <c r="E8" s="74">
        <v>77001.389789</v>
      </c>
      <c r="F8" s="74"/>
      <c r="G8" s="74"/>
      <c r="H8" s="74"/>
      <c r="I8" s="74"/>
      <c r="J8" s="74"/>
      <c r="K8" s="74"/>
      <c r="L8" s="74"/>
      <c r="M8" s="74"/>
      <c r="N8" s="74"/>
      <c r="O8" s="74"/>
      <c r="P8" s="74"/>
      <c r="Q8" s="74"/>
      <c r="R8" s="74"/>
      <c r="S8" s="74"/>
      <c r="T8" s="74"/>
      <c r="U8" s="74"/>
      <c r="V8" s="74"/>
      <c r="W8" s="74"/>
      <c r="X8" s="74"/>
      <c r="Y8" s="74"/>
    </row>
    <row r="9" ht="22.9" customHeight="1" spans="1:25">
      <c r="A9" s="80" t="s">
        <v>157</v>
      </c>
      <c r="B9" s="80" t="s">
        <v>158</v>
      </c>
      <c r="C9" s="72">
        <v>975.547782</v>
      </c>
      <c r="D9" s="72">
        <v>975.547782</v>
      </c>
      <c r="E9" s="35">
        <v>975.547782</v>
      </c>
      <c r="F9" s="35"/>
      <c r="G9" s="35"/>
      <c r="H9" s="35"/>
      <c r="I9" s="35"/>
      <c r="J9" s="35"/>
      <c r="K9" s="35"/>
      <c r="L9" s="35"/>
      <c r="M9" s="35"/>
      <c r="N9" s="35"/>
      <c r="O9" s="35"/>
      <c r="P9" s="35"/>
      <c r="Q9" s="35"/>
      <c r="R9" s="35"/>
      <c r="S9" s="35"/>
      <c r="T9" s="35"/>
      <c r="U9" s="35"/>
      <c r="V9" s="35"/>
      <c r="W9" s="35"/>
      <c r="X9" s="35"/>
      <c r="Y9" s="35"/>
    </row>
    <row r="10" ht="22.9" customHeight="1" spans="1:25">
      <c r="A10" s="80" t="s">
        <v>159</v>
      </c>
      <c r="B10" s="80" t="s">
        <v>160</v>
      </c>
      <c r="C10" s="72">
        <v>51585.7791</v>
      </c>
      <c r="D10" s="72">
        <v>51585.7791</v>
      </c>
      <c r="E10" s="35">
        <v>51585.7791</v>
      </c>
      <c r="F10" s="35"/>
      <c r="G10" s="35"/>
      <c r="H10" s="35"/>
      <c r="I10" s="35"/>
      <c r="J10" s="35"/>
      <c r="K10" s="35"/>
      <c r="L10" s="35"/>
      <c r="M10" s="35"/>
      <c r="N10" s="35"/>
      <c r="O10" s="35"/>
      <c r="P10" s="35"/>
      <c r="Q10" s="35"/>
      <c r="R10" s="35"/>
      <c r="S10" s="35"/>
      <c r="T10" s="35"/>
      <c r="U10" s="35"/>
      <c r="V10" s="35"/>
      <c r="W10" s="35"/>
      <c r="X10" s="35"/>
      <c r="Y10" s="35"/>
    </row>
    <row r="11" ht="22.9" customHeight="1" spans="1:25">
      <c r="A11" s="80" t="s">
        <v>161</v>
      </c>
      <c r="B11" s="80" t="s">
        <v>162</v>
      </c>
      <c r="C11" s="72">
        <v>4046.622835</v>
      </c>
      <c r="D11" s="72">
        <v>4046.622835</v>
      </c>
      <c r="E11" s="35">
        <v>4046.622835</v>
      </c>
      <c r="F11" s="35"/>
      <c r="G11" s="35"/>
      <c r="H11" s="35"/>
      <c r="I11" s="35"/>
      <c r="J11" s="35"/>
      <c r="K11" s="35"/>
      <c r="L11" s="35"/>
      <c r="M11" s="35"/>
      <c r="N11" s="35"/>
      <c r="O11" s="35"/>
      <c r="P11" s="35"/>
      <c r="Q11" s="35"/>
      <c r="R11" s="35"/>
      <c r="S11" s="35"/>
      <c r="T11" s="35"/>
      <c r="U11" s="35"/>
      <c r="V11" s="35"/>
      <c r="W11" s="35"/>
      <c r="X11" s="35"/>
      <c r="Y11" s="35"/>
    </row>
    <row r="12" ht="22.9" customHeight="1" spans="1:25">
      <c r="A12" s="80" t="s">
        <v>163</v>
      </c>
      <c r="B12" s="80" t="s">
        <v>164</v>
      </c>
      <c r="C12" s="72">
        <v>3716.975115</v>
      </c>
      <c r="D12" s="72">
        <v>3716.975115</v>
      </c>
      <c r="E12" s="35">
        <v>3716.975115</v>
      </c>
      <c r="F12" s="35"/>
      <c r="G12" s="35"/>
      <c r="H12" s="35"/>
      <c r="I12" s="35"/>
      <c r="J12" s="35"/>
      <c r="K12" s="35"/>
      <c r="L12" s="35"/>
      <c r="M12" s="35"/>
      <c r="N12" s="35"/>
      <c r="O12" s="35"/>
      <c r="P12" s="35"/>
      <c r="Q12" s="35"/>
      <c r="R12" s="35"/>
      <c r="S12" s="35"/>
      <c r="T12" s="35"/>
      <c r="U12" s="35"/>
      <c r="V12" s="35"/>
      <c r="W12" s="35"/>
      <c r="X12" s="35"/>
      <c r="Y12" s="35"/>
    </row>
    <row r="13" ht="22.9" customHeight="1" spans="1:25">
      <c r="A13" s="80" t="s">
        <v>165</v>
      </c>
      <c r="B13" s="80" t="s">
        <v>166</v>
      </c>
      <c r="C13" s="72">
        <v>3809.667338</v>
      </c>
      <c r="D13" s="72">
        <v>3809.667338</v>
      </c>
      <c r="E13" s="35">
        <v>3809.667338</v>
      </c>
      <c r="F13" s="35"/>
      <c r="G13" s="35"/>
      <c r="H13" s="35"/>
      <c r="I13" s="35"/>
      <c r="J13" s="35"/>
      <c r="K13" s="35"/>
      <c r="L13" s="35"/>
      <c r="M13" s="35"/>
      <c r="N13" s="35"/>
      <c r="O13" s="35"/>
      <c r="P13" s="35"/>
      <c r="Q13" s="35"/>
      <c r="R13" s="35"/>
      <c r="S13" s="35"/>
      <c r="T13" s="35"/>
      <c r="U13" s="35"/>
      <c r="V13" s="35"/>
      <c r="W13" s="35"/>
      <c r="X13" s="35"/>
      <c r="Y13" s="35"/>
    </row>
    <row r="14" ht="29.25" customHeight="1" spans="1:25">
      <c r="A14" s="80" t="s">
        <v>167</v>
      </c>
      <c r="B14" s="80" t="s">
        <v>168</v>
      </c>
      <c r="C14" s="72">
        <v>1045.3</v>
      </c>
      <c r="D14" s="72">
        <v>1045.3</v>
      </c>
      <c r="E14" s="35">
        <v>1045.3</v>
      </c>
      <c r="F14" s="35"/>
      <c r="G14" s="35"/>
      <c r="H14" s="35"/>
      <c r="I14" s="35"/>
      <c r="J14" s="35"/>
      <c r="K14" s="35"/>
      <c r="L14" s="35"/>
      <c r="M14" s="35"/>
      <c r="N14" s="35"/>
      <c r="O14" s="35"/>
      <c r="P14" s="35"/>
      <c r="Q14" s="35"/>
      <c r="R14" s="35"/>
      <c r="S14" s="35"/>
      <c r="T14" s="35"/>
      <c r="U14" s="35"/>
      <c r="V14" s="35"/>
      <c r="W14" s="35"/>
      <c r="X14" s="35"/>
      <c r="Y14" s="35"/>
    </row>
    <row r="15" ht="29.25" customHeight="1" spans="1:25">
      <c r="A15" s="80"/>
      <c r="B15" s="80" t="s">
        <v>169</v>
      </c>
      <c r="C15" s="72">
        <v>3755.028545</v>
      </c>
      <c r="D15" s="72">
        <v>3755.028545</v>
      </c>
      <c r="E15" s="35">
        <v>3755.028545</v>
      </c>
      <c r="F15" s="35"/>
      <c r="G15" s="35"/>
      <c r="H15" s="35"/>
      <c r="I15" s="35"/>
      <c r="J15" s="35"/>
      <c r="K15" s="35"/>
      <c r="L15" s="35"/>
      <c r="M15" s="35"/>
      <c r="N15" s="35"/>
      <c r="O15" s="35"/>
      <c r="P15" s="35"/>
      <c r="Q15" s="35"/>
      <c r="R15" s="35"/>
      <c r="S15" s="35"/>
      <c r="T15" s="35"/>
      <c r="U15" s="35"/>
      <c r="V15" s="35"/>
      <c r="W15" s="35"/>
      <c r="X15" s="35"/>
      <c r="Y15" s="35"/>
    </row>
    <row r="16" ht="22.9" customHeight="1" spans="1:25">
      <c r="A16" s="80" t="s">
        <v>170</v>
      </c>
      <c r="B16" s="80" t="s">
        <v>171</v>
      </c>
      <c r="C16" s="72">
        <v>760.9672</v>
      </c>
      <c r="D16" s="72">
        <v>760.9672</v>
      </c>
      <c r="E16" s="35">
        <v>760.9672</v>
      </c>
      <c r="F16" s="35"/>
      <c r="G16" s="35"/>
      <c r="H16" s="35"/>
      <c r="I16" s="35"/>
      <c r="J16" s="35"/>
      <c r="K16" s="35"/>
      <c r="L16" s="35"/>
      <c r="M16" s="35"/>
      <c r="N16" s="35"/>
      <c r="O16" s="35"/>
      <c r="P16" s="35"/>
      <c r="Q16" s="35"/>
      <c r="R16" s="35"/>
      <c r="S16" s="35"/>
      <c r="T16" s="35"/>
      <c r="U16" s="35"/>
      <c r="V16" s="35"/>
      <c r="W16" s="35"/>
      <c r="X16" s="35"/>
      <c r="Y16" s="35"/>
    </row>
    <row r="17" ht="22.9" customHeight="1" spans="1:25">
      <c r="A17" s="80" t="s">
        <v>172</v>
      </c>
      <c r="B17" s="80" t="s">
        <v>173</v>
      </c>
      <c r="C17" s="72">
        <v>459.746334</v>
      </c>
      <c r="D17" s="72">
        <v>459.746334</v>
      </c>
      <c r="E17" s="35">
        <v>459.746334</v>
      </c>
      <c r="F17" s="35"/>
      <c r="G17" s="35"/>
      <c r="H17" s="35"/>
      <c r="I17" s="35"/>
      <c r="J17" s="35"/>
      <c r="K17" s="35"/>
      <c r="L17" s="35"/>
      <c r="M17" s="35"/>
      <c r="N17" s="35"/>
      <c r="O17" s="35"/>
      <c r="P17" s="35"/>
      <c r="Q17" s="35"/>
      <c r="R17" s="35"/>
      <c r="S17" s="35"/>
      <c r="T17" s="35"/>
      <c r="U17" s="35"/>
      <c r="V17" s="35"/>
      <c r="W17" s="35"/>
      <c r="X17" s="35"/>
      <c r="Y17" s="35"/>
    </row>
    <row r="18" ht="22.9" customHeight="1" spans="1:25">
      <c r="A18" s="80" t="s">
        <v>174</v>
      </c>
      <c r="B18" s="80" t="s">
        <v>175</v>
      </c>
      <c r="C18" s="72">
        <v>101.129201</v>
      </c>
      <c r="D18" s="72">
        <v>101.129201</v>
      </c>
      <c r="E18" s="35">
        <v>101.129201</v>
      </c>
      <c r="F18" s="35"/>
      <c r="G18" s="35"/>
      <c r="H18" s="35"/>
      <c r="I18" s="35"/>
      <c r="J18" s="35"/>
      <c r="K18" s="35"/>
      <c r="L18" s="35"/>
      <c r="M18" s="35"/>
      <c r="N18" s="35"/>
      <c r="O18" s="35"/>
      <c r="P18" s="35"/>
      <c r="Q18" s="35"/>
      <c r="R18" s="35"/>
      <c r="S18" s="35"/>
      <c r="T18" s="35"/>
      <c r="U18" s="35"/>
      <c r="V18" s="35"/>
      <c r="W18" s="35"/>
      <c r="X18" s="35"/>
      <c r="Y18" s="35"/>
    </row>
    <row r="19" ht="22.9" customHeight="1" spans="1:25">
      <c r="A19" s="80" t="s">
        <v>176</v>
      </c>
      <c r="B19" s="80" t="s">
        <v>177</v>
      </c>
      <c r="C19" s="72">
        <v>693.978055</v>
      </c>
      <c r="D19" s="72">
        <v>693.978055</v>
      </c>
      <c r="E19" s="35">
        <v>693.978055</v>
      </c>
      <c r="F19" s="35"/>
      <c r="G19" s="35"/>
      <c r="H19" s="35"/>
      <c r="I19" s="35"/>
      <c r="J19" s="35"/>
      <c r="K19" s="35"/>
      <c r="L19" s="35"/>
      <c r="M19" s="35"/>
      <c r="N19" s="35"/>
      <c r="O19" s="35"/>
      <c r="P19" s="35"/>
      <c r="Q19" s="35"/>
      <c r="R19" s="35"/>
      <c r="S19" s="35"/>
      <c r="T19" s="35"/>
      <c r="U19" s="35"/>
      <c r="V19" s="35"/>
      <c r="W19" s="35"/>
      <c r="X19" s="35"/>
      <c r="Y19" s="35"/>
    </row>
    <row r="20" ht="22.9" customHeight="1" spans="1:25">
      <c r="A20" s="80" t="s">
        <v>178</v>
      </c>
      <c r="B20" s="80" t="s">
        <v>179</v>
      </c>
      <c r="C20" s="72">
        <v>2766.674268</v>
      </c>
      <c r="D20" s="72">
        <v>2766.674268</v>
      </c>
      <c r="E20" s="35">
        <v>2766.674268</v>
      </c>
      <c r="F20" s="35"/>
      <c r="G20" s="35"/>
      <c r="H20" s="35"/>
      <c r="I20" s="35"/>
      <c r="J20" s="35"/>
      <c r="K20" s="35"/>
      <c r="L20" s="35"/>
      <c r="M20" s="35"/>
      <c r="N20" s="35"/>
      <c r="O20" s="35"/>
      <c r="P20" s="35"/>
      <c r="Q20" s="35"/>
      <c r="R20" s="35"/>
      <c r="S20" s="35"/>
      <c r="T20" s="35"/>
      <c r="U20" s="35"/>
      <c r="V20" s="35"/>
      <c r="W20" s="35"/>
      <c r="X20" s="35"/>
      <c r="Y20" s="35"/>
    </row>
    <row r="21" ht="22.9" customHeight="1" spans="1:25">
      <c r="A21" s="80" t="s">
        <v>180</v>
      </c>
      <c r="B21" s="80" t="s">
        <v>181</v>
      </c>
      <c r="C21" s="72">
        <v>300.15897</v>
      </c>
      <c r="D21" s="72">
        <v>300.15897</v>
      </c>
      <c r="E21" s="35">
        <v>300.15897</v>
      </c>
      <c r="F21" s="35"/>
      <c r="G21" s="35"/>
      <c r="H21" s="35"/>
      <c r="I21" s="35"/>
      <c r="J21" s="35"/>
      <c r="K21" s="35"/>
      <c r="L21" s="35"/>
      <c r="M21" s="35"/>
      <c r="N21" s="35"/>
      <c r="O21" s="35"/>
      <c r="P21" s="35"/>
      <c r="Q21" s="35"/>
      <c r="R21" s="35"/>
      <c r="S21" s="35"/>
      <c r="T21" s="35"/>
      <c r="U21" s="35"/>
      <c r="V21" s="35"/>
      <c r="W21" s="35"/>
      <c r="X21" s="35"/>
      <c r="Y21" s="35"/>
    </row>
    <row r="22" ht="22.9" customHeight="1" spans="1:25">
      <c r="A22" s="80" t="s">
        <v>182</v>
      </c>
      <c r="B22" s="80" t="s">
        <v>183</v>
      </c>
      <c r="C22" s="72">
        <v>442.78638</v>
      </c>
      <c r="D22" s="72">
        <v>442.78638</v>
      </c>
      <c r="E22" s="35">
        <v>442.78638</v>
      </c>
      <c r="F22" s="35"/>
      <c r="G22" s="35"/>
      <c r="H22" s="35"/>
      <c r="I22" s="35"/>
      <c r="J22" s="35"/>
      <c r="K22" s="35"/>
      <c r="L22" s="35"/>
      <c r="M22" s="35"/>
      <c r="N22" s="35"/>
      <c r="O22" s="35"/>
      <c r="P22" s="35"/>
      <c r="Q22" s="35"/>
      <c r="R22" s="35"/>
      <c r="S22" s="35"/>
      <c r="T22" s="35"/>
      <c r="U22" s="35"/>
      <c r="V22" s="35"/>
      <c r="W22" s="35"/>
      <c r="X22" s="35"/>
      <c r="Y22" s="35"/>
    </row>
    <row r="23" ht="22.9" customHeight="1" spans="1:25">
      <c r="A23" s="80" t="s">
        <v>184</v>
      </c>
      <c r="B23" s="80" t="s">
        <v>185</v>
      </c>
      <c r="C23" s="72">
        <v>1946.204916</v>
      </c>
      <c r="D23" s="72">
        <v>1946.204916</v>
      </c>
      <c r="E23" s="35">
        <v>1946.204916</v>
      </c>
      <c r="F23" s="35"/>
      <c r="G23" s="35"/>
      <c r="H23" s="35"/>
      <c r="I23" s="35"/>
      <c r="J23" s="35"/>
      <c r="K23" s="35"/>
      <c r="L23" s="35"/>
      <c r="M23" s="35"/>
      <c r="N23" s="35"/>
      <c r="O23" s="35"/>
      <c r="P23" s="35"/>
      <c r="Q23" s="35"/>
      <c r="R23" s="35"/>
      <c r="S23" s="35"/>
      <c r="T23" s="35"/>
      <c r="U23" s="35"/>
      <c r="V23" s="35"/>
      <c r="W23" s="35"/>
      <c r="X23" s="35"/>
      <c r="Y23" s="35"/>
    </row>
    <row r="24" ht="22.9" customHeight="1" spans="1:25">
      <c r="A24" s="80" t="s">
        <v>186</v>
      </c>
      <c r="B24" s="80" t="s">
        <v>187</v>
      </c>
      <c r="C24" s="72">
        <v>594.82375</v>
      </c>
      <c r="D24" s="72">
        <v>594.82375</v>
      </c>
      <c r="E24" s="35">
        <v>594.82375</v>
      </c>
      <c r="F24" s="35"/>
      <c r="G24" s="35"/>
      <c r="H24" s="35"/>
      <c r="I24" s="35"/>
      <c r="J24" s="35"/>
      <c r="K24" s="35"/>
      <c r="L24" s="35"/>
      <c r="M24" s="35"/>
      <c r="N24" s="35"/>
      <c r="O24" s="35"/>
      <c r="P24" s="35"/>
      <c r="Q24" s="35"/>
      <c r="R24" s="35"/>
      <c r="S24" s="35"/>
      <c r="T24" s="35"/>
      <c r="U24" s="35"/>
      <c r="V24" s="35"/>
      <c r="W24" s="35"/>
      <c r="X24" s="35"/>
      <c r="Y24" s="35"/>
    </row>
    <row r="25" ht="16.35" customHeight="1"/>
    <row r="26" ht="16.35" customHeight="1" spans="7:7">
      <c r="G26" s="31"/>
    </row>
  </sheetData>
  <mergeCells count="29">
    <mergeCell ref="X1:Y1"/>
    <mergeCell ref="A2:Y2"/>
    <mergeCell ref="A3:W3"/>
    <mergeCell ref="X3:Y3"/>
    <mergeCell ref="D4:R4"/>
    <mergeCell ref="S4:Y4"/>
    <mergeCell ref="J5:M5"/>
    <mergeCell ref="A4:A6"/>
    <mergeCell ref="A14:A15"/>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9"/>
  <sheetViews>
    <sheetView zoomScale="145" zoomScaleNormal="145" workbookViewId="0">
      <selection activeCell="J77" sqref="J77"/>
    </sheetView>
  </sheetViews>
  <sheetFormatPr defaultColWidth="10" defaultRowHeight="13.5"/>
  <cols>
    <col min="1" max="1" width="4.625" customWidth="1"/>
    <col min="2" max="2" width="4.875" customWidth="1"/>
    <col min="3" max="3" width="5" customWidth="1"/>
    <col min="4" max="4" width="11" customWidth="1"/>
    <col min="5" max="5" width="25.75" customWidth="1"/>
    <col min="6" max="6" width="12.375" customWidth="1"/>
    <col min="7" max="7" width="11.375" customWidth="1"/>
    <col min="8" max="8" width="14" customWidth="1"/>
    <col min="9" max="9" width="14.75" customWidth="1"/>
    <col min="10" max="11" width="17.5" customWidth="1"/>
  </cols>
  <sheetData>
    <row r="1" ht="16.35" customHeight="1" spans="1:11">
      <c r="A1" s="31"/>
      <c r="D1" s="44"/>
      <c r="K1" s="65" t="s">
        <v>188</v>
      </c>
    </row>
    <row r="2" ht="31.9" customHeight="1" spans="1:11">
      <c r="A2" s="67" t="s">
        <v>9</v>
      </c>
      <c r="B2" s="67"/>
      <c r="C2" s="67"/>
      <c r="D2" s="67"/>
      <c r="E2" s="67"/>
      <c r="F2" s="67"/>
      <c r="G2" s="67"/>
      <c r="H2" s="67"/>
      <c r="I2" s="67"/>
      <c r="J2" s="67"/>
      <c r="K2" s="67"/>
    </row>
    <row r="3" ht="24.95" customHeight="1" spans="1:11">
      <c r="A3" s="87" t="s">
        <v>32</v>
      </c>
      <c r="B3" s="87"/>
      <c r="C3" s="87"/>
      <c r="D3" s="87"/>
      <c r="E3" s="87"/>
      <c r="F3" s="87"/>
      <c r="G3" s="87"/>
      <c r="H3" s="87"/>
      <c r="I3" s="87"/>
      <c r="J3" s="87"/>
      <c r="K3" s="38" t="s">
        <v>33</v>
      </c>
    </row>
    <row r="4" ht="27.6" customHeight="1" spans="1:11">
      <c r="A4" s="33" t="s">
        <v>189</v>
      </c>
      <c r="B4" s="33"/>
      <c r="C4" s="33"/>
      <c r="D4" s="33" t="s">
        <v>190</v>
      </c>
      <c r="E4" s="33" t="s">
        <v>191</v>
      </c>
      <c r="F4" s="33" t="s">
        <v>137</v>
      </c>
      <c r="G4" s="33" t="s">
        <v>192</v>
      </c>
      <c r="H4" s="33" t="s">
        <v>193</v>
      </c>
      <c r="I4" s="33" t="s">
        <v>194</v>
      </c>
      <c r="J4" s="33" t="s">
        <v>195</v>
      </c>
      <c r="K4" s="33" t="s">
        <v>196</v>
      </c>
    </row>
    <row r="5" ht="25.9" customHeight="1" spans="1:11">
      <c r="A5" s="33" t="s">
        <v>197</v>
      </c>
      <c r="B5" s="33" t="s">
        <v>198</v>
      </c>
      <c r="C5" s="33" t="s">
        <v>199</v>
      </c>
      <c r="D5" s="33"/>
      <c r="E5" s="33"/>
      <c r="F5" s="33"/>
      <c r="G5" s="33"/>
      <c r="H5" s="33"/>
      <c r="I5" s="33"/>
      <c r="J5" s="33"/>
      <c r="K5" s="33"/>
    </row>
    <row r="6" ht="22.9" customHeight="1" spans="1:11">
      <c r="A6" s="78"/>
      <c r="B6" s="78"/>
      <c r="C6" s="78"/>
      <c r="D6" s="88" t="s">
        <v>137</v>
      </c>
      <c r="E6" s="88"/>
      <c r="F6" s="89">
        <f>F7</f>
        <v>77001.388334</v>
      </c>
      <c r="G6" s="89">
        <f t="shared" ref="G6:H6" si="0">G7</f>
        <v>55292.428334</v>
      </c>
      <c r="H6" s="89">
        <f t="shared" si="0"/>
        <v>21708.96</v>
      </c>
      <c r="I6" s="89">
        <v>0</v>
      </c>
      <c r="J6" s="88"/>
      <c r="K6" s="88"/>
    </row>
    <row r="7" ht="22.9" customHeight="1" spans="1:11">
      <c r="A7" s="90"/>
      <c r="B7" s="90"/>
      <c r="C7" s="90"/>
      <c r="D7" s="91" t="s">
        <v>155</v>
      </c>
      <c r="E7" s="91" t="s">
        <v>156</v>
      </c>
      <c r="F7" s="89">
        <f>76990.561534+10.8268</f>
        <v>77001.388334</v>
      </c>
      <c r="G7" s="89">
        <f>55281.601534+10.8268</f>
        <v>55292.428334</v>
      </c>
      <c r="H7" s="89">
        <v>21708.96</v>
      </c>
      <c r="I7" s="89">
        <v>0</v>
      </c>
      <c r="J7" s="95"/>
      <c r="K7" s="95"/>
    </row>
    <row r="8" ht="22.9" customHeight="1" spans="1:11">
      <c r="A8" s="90"/>
      <c r="B8" s="90"/>
      <c r="C8" s="90"/>
      <c r="D8" s="91" t="s">
        <v>157</v>
      </c>
      <c r="E8" s="91" t="s">
        <v>158</v>
      </c>
      <c r="F8" s="89">
        <v>975.547782</v>
      </c>
      <c r="G8" s="89">
        <v>975.547782</v>
      </c>
      <c r="H8" s="89">
        <v>0</v>
      </c>
      <c r="I8" s="89">
        <v>0</v>
      </c>
      <c r="J8" s="95"/>
      <c r="K8" s="95"/>
    </row>
    <row r="9" ht="22.9" customHeight="1" spans="1:11">
      <c r="A9" s="68" t="s">
        <v>200</v>
      </c>
      <c r="B9" s="68"/>
      <c r="C9" s="68"/>
      <c r="D9" s="47" t="s">
        <v>200</v>
      </c>
      <c r="E9" s="47" t="s">
        <v>201</v>
      </c>
      <c r="F9" s="74">
        <v>736.890476</v>
      </c>
      <c r="G9" s="74">
        <v>736.890476</v>
      </c>
      <c r="H9" s="74">
        <v>0</v>
      </c>
      <c r="I9" s="74">
        <v>0</v>
      </c>
      <c r="J9" s="86"/>
      <c r="K9" s="86"/>
    </row>
    <row r="10" ht="22.9" customHeight="1" spans="1:11">
      <c r="A10" s="68" t="s">
        <v>200</v>
      </c>
      <c r="B10" s="68" t="s">
        <v>202</v>
      </c>
      <c r="C10" s="68"/>
      <c r="D10" s="47" t="s">
        <v>203</v>
      </c>
      <c r="E10" s="47" t="s">
        <v>204</v>
      </c>
      <c r="F10" s="74">
        <v>736.890476</v>
      </c>
      <c r="G10" s="74">
        <v>736.890476</v>
      </c>
      <c r="H10" s="74">
        <v>0</v>
      </c>
      <c r="I10" s="74">
        <v>0</v>
      </c>
      <c r="J10" s="86"/>
      <c r="K10" s="86"/>
    </row>
    <row r="11" ht="22.9" customHeight="1" spans="1:11">
      <c r="A11" s="92" t="s">
        <v>200</v>
      </c>
      <c r="B11" s="92" t="s">
        <v>202</v>
      </c>
      <c r="C11" s="92" t="s">
        <v>205</v>
      </c>
      <c r="D11" s="93" t="s">
        <v>206</v>
      </c>
      <c r="E11" s="93" t="s">
        <v>207</v>
      </c>
      <c r="F11" s="94">
        <v>736.890476</v>
      </c>
      <c r="G11" s="94">
        <v>736.890476</v>
      </c>
      <c r="H11" s="94"/>
      <c r="I11" s="94"/>
      <c r="J11" s="96"/>
      <c r="K11" s="96"/>
    </row>
    <row r="12" ht="22.9" customHeight="1" spans="1:11">
      <c r="A12" s="68" t="s">
        <v>208</v>
      </c>
      <c r="B12" s="68"/>
      <c r="C12" s="68"/>
      <c r="D12" s="47" t="s">
        <v>208</v>
      </c>
      <c r="E12" s="47" t="s">
        <v>209</v>
      </c>
      <c r="F12" s="74">
        <v>133.9693</v>
      </c>
      <c r="G12" s="74">
        <v>133.9693</v>
      </c>
      <c r="H12" s="74">
        <v>0</v>
      </c>
      <c r="I12" s="74">
        <v>0</v>
      </c>
      <c r="J12" s="86"/>
      <c r="K12" s="86"/>
    </row>
    <row r="13" ht="22.9" customHeight="1" spans="1:11">
      <c r="A13" s="68" t="s">
        <v>208</v>
      </c>
      <c r="B13" s="68" t="s">
        <v>210</v>
      </c>
      <c r="C13" s="68"/>
      <c r="D13" s="47" t="s">
        <v>211</v>
      </c>
      <c r="E13" s="47" t="s">
        <v>212</v>
      </c>
      <c r="F13" s="74">
        <v>122.561568</v>
      </c>
      <c r="G13" s="74">
        <v>122.561568</v>
      </c>
      <c r="H13" s="74">
        <v>0</v>
      </c>
      <c r="I13" s="74">
        <v>0</v>
      </c>
      <c r="J13" s="86"/>
      <c r="K13" s="86"/>
    </row>
    <row r="14" ht="22.9" customHeight="1" spans="1:11">
      <c r="A14" s="92" t="s">
        <v>208</v>
      </c>
      <c r="B14" s="92" t="s">
        <v>210</v>
      </c>
      <c r="C14" s="92" t="s">
        <v>210</v>
      </c>
      <c r="D14" s="93" t="s">
        <v>213</v>
      </c>
      <c r="E14" s="93" t="s">
        <v>214</v>
      </c>
      <c r="F14" s="94">
        <v>81.707712</v>
      </c>
      <c r="G14" s="94">
        <v>81.707712</v>
      </c>
      <c r="H14" s="94"/>
      <c r="I14" s="94"/>
      <c r="J14" s="96"/>
      <c r="K14" s="96"/>
    </row>
    <row r="15" ht="22.9" customHeight="1" spans="1:11">
      <c r="A15" s="92" t="s">
        <v>208</v>
      </c>
      <c r="B15" s="92" t="s">
        <v>210</v>
      </c>
      <c r="C15" s="92" t="s">
        <v>215</v>
      </c>
      <c r="D15" s="93" t="s">
        <v>216</v>
      </c>
      <c r="E15" s="93" t="s">
        <v>217</v>
      </c>
      <c r="F15" s="94">
        <v>40.853856</v>
      </c>
      <c r="G15" s="94">
        <v>40.853856</v>
      </c>
      <c r="H15" s="94"/>
      <c r="I15" s="94"/>
      <c r="J15" s="96"/>
      <c r="K15" s="96"/>
    </row>
    <row r="16" ht="22.9" customHeight="1" spans="1:11">
      <c r="A16" s="68" t="s">
        <v>208</v>
      </c>
      <c r="B16" s="68" t="s">
        <v>218</v>
      </c>
      <c r="C16" s="68"/>
      <c r="D16" s="47" t="s">
        <v>219</v>
      </c>
      <c r="E16" s="47" t="s">
        <v>220</v>
      </c>
      <c r="F16" s="74">
        <v>11.407732</v>
      </c>
      <c r="G16" s="74">
        <v>11.407732</v>
      </c>
      <c r="H16" s="74">
        <v>0</v>
      </c>
      <c r="I16" s="74">
        <v>0</v>
      </c>
      <c r="J16" s="86"/>
      <c r="K16" s="86"/>
    </row>
    <row r="17" ht="22.9" customHeight="1" spans="1:11">
      <c r="A17" s="92" t="s">
        <v>208</v>
      </c>
      <c r="B17" s="92" t="s">
        <v>218</v>
      </c>
      <c r="C17" s="92" t="s">
        <v>218</v>
      </c>
      <c r="D17" s="93" t="s">
        <v>221</v>
      </c>
      <c r="E17" s="93" t="s">
        <v>222</v>
      </c>
      <c r="F17" s="94">
        <v>11.407732</v>
      </c>
      <c r="G17" s="94">
        <v>11.407732</v>
      </c>
      <c r="H17" s="94"/>
      <c r="I17" s="94"/>
      <c r="J17" s="96"/>
      <c r="K17" s="96"/>
    </row>
    <row r="18" ht="22.9" customHeight="1" spans="1:11">
      <c r="A18" s="68" t="s">
        <v>223</v>
      </c>
      <c r="B18" s="68"/>
      <c r="C18" s="68"/>
      <c r="D18" s="47" t="s">
        <v>223</v>
      </c>
      <c r="E18" s="47" t="s">
        <v>224</v>
      </c>
      <c r="F18" s="74">
        <v>43.407222</v>
      </c>
      <c r="G18" s="74">
        <v>43.407222</v>
      </c>
      <c r="H18" s="74">
        <v>0</v>
      </c>
      <c r="I18" s="74">
        <v>0</v>
      </c>
      <c r="J18" s="86"/>
      <c r="K18" s="86"/>
    </row>
    <row r="19" ht="22.9" customHeight="1" spans="1:11">
      <c r="A19" s="68" t="s">
        <v>223</v>
      </c>
      <c r="B19" s="68" t="s">
        <v>225</v>
      </c>
      <c r="C19" s="68"/>
      <c r="D19" s="47" t="s">
        <v>226</v>
      </c>
      <c r="E19" s="47" t="s">
        <v>227</v>
      </c>
      <c r="F19" s="74">
        <v>43.407222</v>
      </c>
      <c r="G19" s="74">
        <v>43.407222</v>
      </c>
      <c r="H19" s="74">
        <v>0</v>
      </c>
      <c r="I19" s="74">
        <v>0</v>
      </c>
      <c r="J19" s="86"/>
      <c r="K19" s="86"/>
    </row>
    <row r="20" ht="22.9" customHeight="1" spans="1:11">
      <c r="A20" s="92" t="s">
        <v>223</v>
      </c>
      <c r="B20" s="92" t="s">
        <v>225</v>
      </c>
      <c r="C20" s="92" t="s">
        <v>202</v>
      </c>
      <c r="D20" s="93" t="s">
        <v>228</v>
      </c>
      <c r="E20" s="93" t="s">
        <v>229</v>
      </c>
      <c r="F20" s="94">
        <v>43.407222</v>
      </c>
      <c r="G20" s="94">
        <v>43.407222</v>
      </c>
      <c r="H20" s="94"/>
      <c r="I20" s="94"/>
      <c r="J20" s="96"/>
      <c r="K20" s="96"/>
    </row>
    <row r="21" ht="22.9" customHeight="1" spans="1:11">
      <c r="A21" s="68" t="s">
        <v>230</v>
      </c>
      <c r="B21" s="68"/>
      <c r="C21" s="68"/>
      <c r="D21" s="47" t="s">
        <v>230</v>
      </c>
      <c r="E21" s="47" t="s">
        <v>231</v>
      </c>
      <c r="F21" s="74">
        <v>61.280784</v>
      </c>
      <c r="G21" s="74">
        <v>61.280784</v>
      </c>
      <c r="H21" s="74">
        <v>0</v>
      </c>
      <c r="I21" s="74">
        <v>0</v>
      </c>
      <c r="J21" s="86"/>
      <c r="K21" s="86"/>
    </row>
    <row r="22" ht="22.9" customHeight="1" spans="1:11">
      <c r="A22" s="68" t="s">
        <v>230</v>
      </c>
      <c r="B22" s="68" t="s">
        <v>205</v>
      </c>
      <c r="C22" s="68"/>
      <c r="D22" s="47" t="s">
        <v>232</v>
      </c>
      <c r="E22" s="47" t="s">
        <v>233</v>
      </c>
      <c r="F22" s="74">
        <v>61.280784</v>
      </c>
      <c r="G22" s="74">
        <v>61.280784</v>
      </c>
      <c r="H22" s="74">
        <v>0</v>
      </c>
      <c r="I22" s="74">
        <v>0</v>
      </c>
      <c r="J22" s="86"/>
      <c r="K22" s="86"/>
    </row>
    <row r="23" ht="22.9" customHeight="1" spans="1:11">
      <c r="A23" s="92" t="s">
        <v>230</v>
      </c>
      <c r="B23" s="92" t="s">
        <v>205</v>
      </c>
      <c r="C23" s="92" t="s">
        <v>202</v>
      </c>
      <c r="D23" s="93" t="s">
        <v>234</v>
      </c>
      <c r="E23" s="93" t="s">
        <v>235</v>
      </c>
      <c r="F23" s="94">
        <v>61.280784</v>
      </c>
      <c r="G23" s="94">
        <v>61.280784</v>
      </c>
      <c r="H23" s="94"/>
      <c r="I23" s="94"/>
      <c r="J23" s="96"/>
      <c r="K23" s="96"/>
    </row>
    <row r="24" ht="22.9" customHeight="1" spans="1:11">
      <c r="A24" s="90"/>
      <c r="B24" s="90"/>
      <c r="C24" s="90"/>
      <c r="D24" s="91" t="s">
        <v>159</v>
      </c>
      <c r="E24" s="91" t="s">
        <v>160</v>
      </c>
      <c r="F24" s="89">
        <v>51585.7791</v>
      </c>
      <c r="G24" s="89">
        <v>33095.3791</v>
      </c>
      <c r="H24" s="89">
        <v>18490.4</v>
      </c>
      <c r="I24" s="89">
        <v>0</v>
      </c>
      <c r="J24" s="95"/>
      <c r="K24" s="95"/>
    </row>
    <row r="25" ht="22.9" customHeight="1" spans="1:11">
      <c r="A25" s="68" t="s">
        <v>200</v>
      </c>
      <c r="B25" s="68"/>
      <c r="C25" s="68"/>
      <c r="D25" s="47" t="s">
        <v>200</v>
      </c>
      <c r="E25" s="47" t="s">
        <v>201</v>
      </c>
      <c r="F25" s="74">
        <v>41614.983</v>
      </c>
      <c r="G25" s="74">
        <v>23124.583</v>
      </c>
      <c r="H25" s="74">
        <v>18490.4</v>
      </c>
      <c r="I25" s="74">
        <v>0</v>
      </c>
      <c r="J25" s="86"/>
      <c r="K25" s="86"/>
    </row>
    <row r="26" ht="22.9" customHeight="1" spans="1:11">
      <c r="A26" s="68" t="s">
        <v>200</v>
      </c>
      <c r="B26" s="68" t="s">
        <v>202</v>
      </c>
      <c r="C26" s="68"/>
      <c r="D26" s="47" t="s">
        <v>203</v>
      </c>
      <c r="E26" s="47" t="s">
        <v>204</v>
      </c>
      <c r="F26" s="74">
        <v>1429.4166</v>
      </c>
      <c r="G26" s="74">
        <v>20.0166</v>
      </c>
      <c r="H26" s="74">
        <v>1409.4</v>
      </c>
      <c r="I26" s="74">
        <v>0</v>
      </c>
      <c r="J26" s="86"/>
      <c r="K26" s="86"/>
    </row>
    <row r="27" ht="22.9" customHeight="1" spans="1:11">
      <c r="A27" s="92" t="s">
        <v>200</v>
      </c>
      <c r="B27" s="92" t="s">
        <v>202</v>
      </c>
      <c r="C27" s="92" t="s">
        <v>218</v>
      </c>
      <c r="D27" s="93" t="s">
        <v>236</v>
      </c>
      <c r="E27" s="93" t="s">
        <v>237</v>
      </c>
      <c r="F27" s="94">
        <v>1429.4166</v>
      </c>
      <c r="G27" s="94">
        <v>20.0166</v>
      </c>
      <c r="H27" s="94">
        <v>1409.4</v>
      </c>
      <c r="I27" s="94"/>
      <c r="J27" s="96"/>
      <c r="K27" s="96"/>
    </row>
    <row r="28" ht="22.9" customHeight="1" spans="1:11">
      <c r="A28" s="68" t="s">
        <v>200</v>
      </c>
      <c r="B28" s="68" t="s">
        <v>205</v>
      </c>
      <c r="C28" s="68"/>
      <c r="D28" s="47" t="s">
        <v>238</v>
      </c>
      <c r="E28" s="47" t="s">
        <v>239</v>
      </c>
      <c r="F28" s="74">
        <v>39712.5664</v>
      </c>
      <c r="G28" s="74">
        <v>23104.5664</v>
      </c>
      <c r="H28" s="74">
        <v>16608</v>
      </c>
      <c r="I28" s="74">
        <v>0</v>
      </c>
      <c r="J28" s="86"/>
      <c r="K28" s="86"/>
    </row>
    <row r="29" ht="22.9" customHeight="1" spans="1:11">
      <c r="A29" s="92" t="s">
        <v>200</v>
      </c>
      <c r="B29" s="92" t="s">
        <v>205</v>
      </c>
      <c r="C29" s="92" t="s">
        <v>202</v>
      </c>
      <c r="D29" s="93" t="s">
        <v>240</v>
      </c>
      <c r="E29" s="93" t="s">
        <v>241</v>
      </c>
      <c r="F29" s="94">
        <v>270</v>
      </c>
      <c r="G29" s="94"/>
      <c r="H29" s="94">
        <v>270</v>
      </c>
      <c r="I29" s="94"/>
      <c r="J29" s="96"/>
      <c r="K29" s="96"/>
    </row>
    <row r="30" ht="22.9" customHeight="1" spans="1:11">
      <c r="A30" s="92" t="s">
        <v>200</v>
      </c>
      <c r="B30" s="92" t="s">
        <v>205</v>
      </c>
      <c r="C30" s="92" t="s">
        <v>205</v>
      </c>
      <c r="D30" s="93" t="s">
        <v>242</v>
      </c>
      <c r="E30" s="93" t="s">
        <v>243</v>
      </c>
      <c r="F30" s="94">
        <v>18783.8664</v>
      </c>
      <c r="G30" s="94">
        <v>14979.8664</v>
      </c>
      <c r="H30" s="94">
        <v>3804</v>
      </c>
      <c r="I30" s="94"/>
      <c r="J30" s="96"/>
      <c r="K30" s="96"/>
    </row>
    <row r="31" ht="22.9" customHeight="1" spans="1:11">
      <c r="A31" s="92" t="s">
        <v>200</v>
      </c>
      <c r="B31" s="92" t="s">
        <v>205</v>
      </c>
      <c r="C31" s="92" t="s">
        <v>244</v>
      </c>
      <c r="D31" s="93" t="s">
        <v>245</v>
      </c>
      <c r="E31" s="93" t="s">
        <v>246</v>
      </c>
      <c r="F31" s="94">
        <v>8518</v>
      </c>
      <c r="G31" s="94"/>
      <c r="H31" s="94">
        <v>8518</v>
      </c>
      <c r="I31" s="94"/>
      <c r="J31" s="96"/>
      <c r="K31" s="96"/>
    </row>
    <row r="32" ht="22.9" customHeight="1" spans="1:11">
      <c r="A32" s="92" t="s">
        <v>200</v>
      </c>
      <c r="B32" s="92" t="s">
        <v>205</v>
      </c>
      <c r="C32" s="92" t="s">
        <v>247</v>
      </c>
      <c r="D32" s="93" t="s">
        <v>248</v>
      </c>
      <c r="E32" s="93" t="s">
        <v>249</v>
      </c>
      <c r="F32" s="94">
        <v>10949.9708</v>
      </c>
      <c r="G32" s="94">
        <v>6933.9708</v>
      </c>
      <c r="H32" s="94">
        <v>4016</v>
      </c>
      <c r="I32" s="94"/>
      <c r="J32" s="96"/>
      <c r="K32" s="96"/>
    </row>
    <row r="33" ht="22.9" customHeight="1" spans="1:11">
      <c r="A33" s="92" t="s">
        <v>200</v>
      </c>
      <c r="B33" s="92" t="s">
        <v>205</v>
      </c>
      <c r="C33" s="92" t="s">
        <v>218</v>
      </c>
      <c r="D33" s="93" t="s">
        <v>250</v>
      </c>
      <c r="E33" s="93" t="s">
        <v>251</v>
      </c>
      <c r="F33" s="94">
        <v>1190.7292</v>
      </c>
      <c r="G33" s="94">
        <v>1190.7292</v>
      </c>
      <c r="H33" s="94"/>
      <c r="I33" s="94"/>
      <c r="J33" s="96"/>
      <c r="K33" s="96"/>
    </row>
    <row r="34" ht="22.9" customHeight="1" spans="1:11">
      <c r="A34" s="68" t="s">
        <v>200</v>
      </c>
      <c r="B34" s="68" t="s">
        <v>244</v>
      </c>
      <c r="C34" s="68"/>
      <c r="D34" s="47" t="s">
        <v>252</v>
      </c>
      <c r="E34" s="47" t="s">
        <v>253</v>
      </c>
      <c r="F34" s="74">
        <v>470</v>
      </c>
      <c r="G34" s="74">
        <v>0</v>
      </c>
      <c r="H34" s="74">
        <v>470</v>
      </c>
      <c r="I34" s="74">
        <v>0</v>
      </c>
      <c r="J34" s="86"/>
      <c r="K34" s="86"/>
    </row>
    <row r="35" ht="22.9" customHeight="1" spans="1:11">
      <c r="A35" s="92" t="s">
        <v>200</v>
      </c>
      <c r="B35" s="92" t="s">
        <v>244</v>
      </c>
      <c r="C35" s="92" t="s">
        <v>205</v>
      </c>
      <c r="D35" s="93" t="s">
        <v>254</v>
      </c>
      <c r="E35" s="93" t="s">
        <v>255</v>
      </c>
      <c r="F35" s="94">
        <v>470</v>
      </c>
      <c r="G35" s="94"/>
      <c r="H35" s="94">
        <v>470</v>
      </c>
      <c r="I35" s="94"/>
      <c r="J35" s="96"/>
      <c r="K35" s="96"/>
    </row>
    <row r="36" ht="22.9" customHeight="1" spans="1:11">
      <c r="A36" s="68" t="s">
        <v>200</v>
      </c>
      <c r="B36" s="68" t="s">
        <v>256</v>
      </c>
      <c r="C36" s="68"/>
      <c r="D36" s="47" t="s">
        <v>257</v>
      </c>
      <c r="E36" s="47" t="s">
        <v>258</v>
      </c>
      <c r="F36" s="74">
        <v>3</v>
      </c>
      <c r="G36" s="74">
        <v>0</v>
      </c>
      <c r="H36" s="74">
        <v>3</v>
      </c>
      <c r="I36" s="74">
        <v>0</v>
      </c>
      <c r="J36" s="86"/>
      <c r="K36" s="86"/>
    </row>
    <row r="37" ht="22.9" customHeight="1" spans="1:11">
      <c r="A37" s="92" t="s">
        <v>200</v>
      </c>
      <c r="B37" s="92" t="s">
        <v>256</v>
      </c>
      <c r="C37" s="92" t="s">
        <v>218</v>
      </c>
      <c r="D37" s="93" t="s">
        <v>259</v>
      </c>
      <c r="E37" s="93" t="s">
        <v>260</v>
      </c>
      <c r="F37" s="94">
        <v>3</v>
      </c>
      <c r="G37" s="94"/>
      <c r="H37" s="94">
        <v>3</v>
      </c>
      <c r="I37" s="94"/>
      <c r="J37" s="96"/>
      <c r="K37" s="96"/>
    </row>
    <row r="38" ht="22.9" customHeight="1" spans="1:11">
      <c r="A38" s="68" t="s">
        <v>208</v>
      </c>
      <c r="B38" s="68"/>
      <c r="C38" s="68"/>
      <c r="D38" s="47" t="s">
        <v>208</v>
      </c>
      <c r="E38" s="47" t="s">
        <v>209</v>
      </c>
      <c r="F38" s="74">
        <v>5478.4594</v>
      </c>
      <c r="G38" s="74">
        <v>5478.4594</v>
      </c>
      <c r="H38" s="74">
        <v>0</v>
      </c>
      <c r="I38" s="74">
        <v>0</v>
      </c>
      <c r="J38" s="86"/>
      <c r="K38" s="86"/>
    </row>
    <row r="39" ht="22.9" customHeight="1" spans="1:11">
      <c r="A39" s="68" t="s">
        <v>208</v>
      </c>
      <c r="B39" s="68" t="s">
        <v>210</v>
      </c>
      <c r="C39" s="68"/>
      <c r="D39" s="47" t="s">
        <v>211</v>
      </c>
      <c r="E39" s="47" t="s">
        <v>212</v>
      </c>
      <c r="F39" s="74">
        <v>5259.321</v>
      </c>
      <c r="G39" s="74">
        <v>5259.321</v>
      </c>
      <c r="H39" s="74">
        <v>0</v>
      </c>
      <c r="I39" s="74">
        <v>0</v>
      </c>
      <c r="J39" s="86"/>
      <c r="K39" s="86"/>
    </row>
    <row r="40" ht="22.9" customHeight="1" spans="1:11">
      <c r="A40" s="92" t="s">
        <v>208</v>
      </c>
      <c r="B40" s="92" t="s">
        <v>210</v>
      </c>
      <c r="C40" s="92" t="s">
        <v>210</v>
      </c>
      <c r="D40" s="93" t="s">
        <v>213</v>
      </c>
      <c r="E40" s="93" t="s">
        <v>214</v>
      </c>
      <c r="F40" s="94">
        <v>3506.214</v>
      </c>
      <c r="G40" s="94">
        <v>3506.214</v>
      </c>
      <c r="H40" s="94"/>
      <c r="I40" s="94"/>
      <c r="J40" s="96"/>
      <c r="K40" s="96"/>
    </row>
    <row r="41" ht="22.9" customHeight="1" spans="1:11">
      <c r="A41" s="92" t="s">
        <v>208</v>
      </c>
      <c r="B41" s="92" t="s">
        <v>210</v>
      </c>
      <c r="C41" s="92" t="s">
        <v>215</v>
      </c>
      <c r="D41" s="93" t="s">
        <v>216</v>
      </c>
      <c r="E41" s="93" t="s">
        <v>217</v>
      </c>
      <c r="F41" s="94">
        <v>1753.107</v>
      </c>
      <c r="G41" s="94">
        <v>1753.107</v>
      </c>
      <c r="H41" s="94"/>
      <c r="I41" s="94"/>
      <c r="J41" s="96"/>
      <c r="K41" s="96"/>
    </row>
    <row r="42" ht="22.9" customHeight="1" spans="1:11">
      <c r="A42" s="68" t="s">
        <v>208</v>
      </c>
      <c r="B42" s="68" t="s">
        <v>218</v>
      </c>
      <c r="C42" s="68"/>
      <c r="D42" s="47" t="s">
        <v>219</v>
      </c>
      <c r="E42" s="47" t="s">
        <v>220</v>
      </c>
      <c r="F42" s="74">
        <v>219.1384</v>
      </c>
      <c r="G42" s="74">
        <v>219.1384</v>
      </c>
      <c r="H42" s="74">
        <v>0</v>
      </c>
      <c r="I42" s="74">
        <v>0</v>
      </c>
      <c r="J42" s="86"/>
      <c r="K42" s="86"/>
    </row>
    <row r="43" ht="22.9" customHeight="1" spans="1:11">
      <c r="A43" s="92" t="s">
        <v>208</v>
      </c>
      <c r="B43" s="92" t="s">
        <v>218</v>
      </c>
      <c r="C43" s="92" t="s">
        <v>218</v>
      </c>
      <c r="D43" s="93" t="s">
        <v>221</v>
      </c>
      <c r="E43" s="93" t="s">
        <v>222</v>
      </c>
      <c r="F43" s="94">
        <v>219.1384</v>
      </c>
      <c r="G43" s="94">
        <v>219.1384</v>
      </c>
      <c r="H43" s="94"/>
      <c r="I43" s="94"/>
      <c r="J43" s="96"/>
      <c r="K43" s="96"/>
    </row>
    <row r="44" ht="22.9" customHeight="1" spans="1:11">
      <c r="A44" s="68" t="s">
        <v>223</v>
      </c>
      <c r="B44" s="68"/>
      <c r="C44" s="68"/>
      <c r="D44" s="47" t="s">
        <v>223</v>
      </c>
      <c r="E44" s="47" t="s">
        <v>224</v>
      </c>
      <c r="F44" s="74">
        <v>1862.6762</v>
      </c>
      <c r="G44" s="74">
        <v>1862.6762</v>
      </c>
      <c r="H44" s="74">
        <v>0</v>
      </c>
      <c r="I44" s="74">
        <v>0</v>
      </c>
      <c r="J44" s="86"/>
      <c r="K44" s="86"/>
    </row>
    <row r="45" ht="22.9" customHeight="1" spans="1:11">
      <c r="A45" s="68" t="s">
        <v>223</v>
      </c>
      <c r="B45" s="68" t="s">
        <v>225</v>
      </c>
      <c r="C45" s="68"/>
      <c r="D45" s="47" t="s">
        <v>226</v>
      </c>
      <c r="E45" s="47" t="s">
        <v>227</v>
      </c>
      <c r="F45" s="74">
        <v>1862.6762</v>
      </c>
      <c r="G45" s="74">
        <v>1862.6762</v>
      </c>
      <c r="H45" s="74">
        <v>0</v>
      </c>
      <c r="I45" s="74">
        <v>0</v>
      </c>
      <c r="J45" s="86"/>
      <c r="K45" s="86"/>
    </row>
    <row r="46" ht="22.9" customHeight="1" spans="1:11">
      <c r="A46" s="92" t="s">
        <v>223</v>
      </c>
      <c r="B46" s="92" t="s">
        <v>225</v>
      </c>
      <c r="C46" s="92" t="s">
        <v>202</v>
      </c>
      <c r="D46" s="93" t="s">
        <v>228</v>
      </c>
      <c r="E46" s="93" t="s">
        <v>229</v>
      </c>
      <c r="F46" s="94">
        <v>1862.6762</v>
      </c>
      <c r="G46" s="94">
        <v>1862.6762</v>
      </c>
      <c r="H46" s="94"/>
      <c r="I46" s="94"/>
      <c r="J46" s="96"/>
      <c r="K46" s="96"/>
    </row>
    <row r="47" ht="22.9" customHeight="1" spans="1:11">
      <c r="A47" s="68" t="s">
        <v>230</v>
      </c>
      <c r="B47" s="68"/>
      <c r="C47" s="68"/>
      <c r="D47" s="47" t="s">
        <v>230</v>
      </c>
      <c r="E47" s="47" t="s">
        <v>231</v>
      </c>
      <c r="F47" s="74">
        <v>2629.6605</v>
      </c>
      <c r="G47" s="74">
        <v>2629.6605</v>
      </c>
      <c r="H47" s="74">
        <v>0</v>
      </c>
      <c r="I47" s="74">
        <v>0</v>
      </c>
      <c r="J47" s="86"/>
      <c r="K47" s="86"/>
    </row>
    <row r="48" ht="22.9" customHeight="1" spans="1:11">
      <c r="A48" s="68" t="s">
        <v>230</v>
      </c>
      <c r="B48" s="68" t="s">
        <v>205</v>
      </c>
      <c r="C48" s="68"/>
      <c r="D48" s="47" t="s">
        <v>232</v>
      </c>
      <c r="E48" s="47" t="s">
        <v>233</v>
      </c>
      <c r="F48" s="74">
        <v>2629.6605</v>
      </c>
      <c r="G48" s="74">
        <v>2629.6605</v>
      </c>
      <c r="H48" s="74">
        <v>0</v>
      </c>
      <c r="I48" s="74">
        <v>0</v>
      </c>
      <c r="J48" s="86"/>
      <c r="K48" s="86"/>
    </row>
    <row r="49" ht="22.9" customHeight="1" spans="1:11">
      <c r="A49" s="92" t="s">
        <v>230</v>
      </c>
      <c r="B49" s="92" t="s">
        <v>205</v>
      </c>
      <c r="C49" s="92" t="s">
        <v>202</v>
      </c>
      <c r="D49" s="93" t="s">
        <v>234</v>
      </c>
      <c r="E49" s="93" t="s">
        <v>235</v>
      </c>
      <c r="F49" s="94">
        <v>2629.6605</v>
      </c>
      <c r="G49" s="94">
        <v>2629.6605</v>
      </c>
      <c r="H49" s="94"/>
      <c r="I49" s="94"/>
      <c r="J49" s="96"/>
      <c r="K49" s="96"/>
    </row>
    <row r="50" ht="22.9" customHeight="1" spans="1:11">
      <c r="A50" s="90"/>
      <c r="B50" s="90"/>
      <c r="C50" s="90"/>
      <c r="D50" s="91" t="s">
        <v>161</v>
      </c>
      <c r="E50" s="91" t="s">
        <v>162</v>
      </c>
      <c r="F50" s="89">
        <v>4046.622835</v>
      </c>
      <c r="G50" s="89">
        <v>3336.842835</v>
      </c>
      <c r="H50" s="89">
        <v>709.78</v>
      </c>
      <c r="I50" s="89">
        <v>0</v>
      </c>
      <c r="J50" s="95"/>
      <c r="K50" s="95"/>
    </row>
    <row r="51" ht="22.9" customHeight="1" spans="1:11">
      <c r="A51" s="68" t="s">
        <v>200</v>
      </c>
      <c r="B51" s="68"/>
      <c r="C51" s="68"/>
      <c r="D51" s="47" t="s">
        <v>200</v>
      </c>
      <c r="E51" s="47" t="s">
        <v>201</v>
      </c>
      <c r="F51" s="74">
        <v>3008.87168</v>
      </c>
      <c r="G51" s="74">
        <v>2299.09168</v>
      </c>
      <c r="H51" s="74">
        <v>709.78</v>
      </c>
      <c r="I51" s="74">
        <v>0</v>
      </c>
      <c r="J51" s="86"/>
      <c r="K51" s="86"/>
    </row>
    <row r="52" ht="22.9" customHeight="1" spans="1:11">
      <c r="A52" s="68" t="s">
        <v>200</v>
      </c>
      <c r="B52" s="68" t="s">
        <v>205</v>
      </c>
      <c r="C52" s="68"/>
      <c r="D52" s="47" t="s">
        <v>238</v>
      </c>
      <c r="E52" s="47" t="s">
        <v>239</v>
      </c>
      <c r="F52" s="74">
        <v>3008.87168</v>
      </c>
      <c r="G52" s="74">
        <v>2299.09168</v>
      </c>
      <c r="H52" s="74">
        <v>709.78</v>
      </c>
      <c r="I52" s="74">
        <v>0</v>
      </c>
      <c r="J52" s="86"/>
      <c r="K52" s="86"/>
    </row>
    <row r="53" ht="22.9" customHeight="1" spans="1:11">
      <c r="A53" s="92" t="s">
        <v>200</v>
      </c>
      <c r="B53" s="92" t="s">
        <v>205</v>
      </c>
      <c r="C53" s="92" t="s">
        <v>247</v>
      </c>
      <c r="D53" s="93" t="s">
        <v>248</v>
      </c>
      <c r="E53" s="93" t="s">
        <v>249</v>
      </c>
      <c r="F53" s="94">
        <v>3008.87168</v>
      </c>
      <c r="G53" s="94">
        <v>2299.09168</v>
      </c>
      <c r="H53" s="94">
        <v>709.78</v>
      </c>
      <c r="I53" s="94"/>
      <c r="J53" s="96"/>
      <c r="K53" s="96"/>
    </row>
    <row r="54" ht="22.9" customHeight="1" spans="1:11">
      <c r="A54" s="68" t="s">
        <v>208</v>
      </c>
      <c r="B54" s="68"/>
      <c r="C54" s="68"/>
      <c r="D54" s="47" t="s">
        <v>208</v>
      </c>
      <c r="E54" s="47" t="s">
        <v>209</v>
      </c>
      <c r="F54" s="74">
        <v>584.973887</v>
      </c>
      <c r="G54" s="74">
        <v>584.973887</v>
      </c>
      <c r="H54" s="74">
        <v>0</v>
      </c>
      <c r="I54" s="74">
        <v>0</v>
      </c>
      <c r="J54" s="86"/>
      <c r="K54" s="86"/>
    </row>
    <row r="55" ht="22.9" customHeight="1" spans="1:11">
      <c r="A55" s="68" t="s">
        <v>208</v>
      </c>
      <c r="B55" s="68" t="s">
        <v>210</v>
      </c>
      <c r="C55" s="68"/>
      <c r="D55" s="47" t="s">
        <v>211</v>
      </c>
      <c r="E55" s="47" t="s">
        <v>212</v>
      </c>
      <c r="F55" s="74">
        <v>530.080704</v>
      </c>
      <c r="G55" s="74">
        <v>530.080704</v>
      </c>
      <c r="H55" s="74">
        <v>0</v>
      </c>
      <c r="I55" s="74">
        <v>0</v>
      </c>
      <c r="J55" s="86"/>
      <c r="K55" s="86"/>
    </row>
    <row r="56" ht="22.9" customHeight="1" spans="1:11">
      <c r="A56" s="92" t="s">
        <v>208</v>
      </c>
      <c r="B56" s="92" t="s">
        <v>210</v>
      </c>
      <c r="C56" s="92" t="s">
        <v>210</v>
      </c>
      <c r="D56" s="93" t="s">
        <v>213</v>
      </c>
      <c r="E56" s="93" t="s">
        <v>214</v>
      </c>
      <c r="F56" s="94">
        <v>353.387136</v>
      </c>
      <c r="G56" s="94">
        <v>353.387136</v>
      </c>
      <c r="H56" s="94"/>
      <c r="I56" s="94"/>
      <c r="J56" s="96"/>
      <c r="K56" s="96"/>
    </row>
    <row r="57" ht="22.9" customHeight="1" spans="1:11">
      <c r="A57" s="92" t="s">
        <v>208</v>
      </c>
      <c r="B57" s="92" t="s">
        <v>210</v>
      </c>
      <c r="C57" s="92" t="s">
        <v>215</v>
      </c>
      <c r="D57" s="93" t="s">
        <v>216</v>
      </c>
      <c r="E57" s="93" t="s">
        <v>217</v>
      </c>
      <c r="F57" s="94">
        <v>176.693568</v>
      </c>
      <c r="G57" s="94">
        <v>176.693568</v>
      </c>
      <c r="H57" s="94"/>
      <c r="I57" s="94"/>
      <c r="J57" s="96"/>
      <c r="K57" s="96"/>
    </row>
    <row r="58" ht="22.9" customHeight="1" spans="1:11">
      <c r="A58" s="68" t="s">
        <v>208</v>
      </c>
      <c r="B58" s="68" t="s">
        <v>218</v>
      </c>
      <c r="C58" s="68"/>
      <c r="D58" s="47" t="s">
        <v>219</v>
      </c>
      <c r="E58" s="47" t="s">
        <v>220</v>
      </c>
      <c r="F58" s="74">
        <v>54.893183</v>
      </c>
      <c r="G58" s="74">
        <v>54.893183</v>
      </c>
      <c r="H58" s="74">
        <v>0</v>
      </c>
      <c r="I58" s="74">
        <v>0</v>
      </c>
      <c r="J58" s="86"/>
      <c r="K58" s="86"/>
    </row>
    <row r="59" ht="22.9" customHeight="1" spans="1:11">
      <c r="A59" s="92" t="s">
        <v>208</v>
      </c>
      <c r="B59" s="92" t="s">
        <v>218</v>
      </c>
      <c r="C59" s="92" t="s">
        <v>218</v>
      </c>
      <c r="D59" s="93" t="s">
        <v>221</v>
      </c>
      <c r="E59" s="93" t="s">
        <v>222</v>
      </c>
      <c r="F59" s="94">
        <v>54.893183</v>
      </c>
      <c r="G59" s="94">
        <v>54.893183</v>
      </c>
      <c r="H59" s="94"/>
      <c r="I59" s="94"/>
      <c r="J59" s="96"/>
      <c r="K59" s="96"/>
    </row>
    <row r="60" ht="22.9" customHeight="1" spans="1:11">
      <c r="A60" s="68" t="s">
        <v>223</v>
      </c>
      <c r="B60" s="68"/>
      <c r="C60" s="68"/>
      <c r="D60" s="47" t="s">
        <v>223</v>
      </c>
      <c r="E60" s="47" t="s">
        <v>224</v>
      </c>
      <c r="F60" s="74">
        <v>187.736916</v>
      </c>
      <c r="G60" s="74">
        <v>187.736916</v>
      </c>
      <c r="H60" s="74">
        <v>0</v>
      </c>
      <c r="I60" s="74">
        <v>0</v>
      </c>
      <c r="J60" s="86"/>
      <c r="K60" s="86"/>
    </row>
    <row r="61" ht="22.9" customHeight="1" spans="1:11">
      <c r="A61" s="68" t="s">
        <v>223</v>
      </c>
      <c r="B61" s="68" t="s">
        <v>225</v>
      </c>
      <c r="C61" s="68"/>
      <c r="D61" s="47" t="s">
        <v>226</v>
      </c>
      <c r="E61" s="47" t="s">
        <v>227</v>
      </c>
      <c r="F61" s="74">
        <v>187.736916</v>
      </c>
      <c r="G61" s="74">
        <v>187.736916</v>
      </c>
      <c r="H61" s="74">
        <v>0</v>
      </c>
      <c r="I61" s="74">
        <v>0</v>
      </c>
      <c r="J61" s="86"/>
      <c r="K61" s="86"/>
    </row>
    <row r="62" ht="22.9" customHeight="1" spans="1:11">
      <c r="A62" s="92" t="s">
        <v>223</v>
      </c>
      <c r="B62" s="92" t="s">
        <v>225</v>
      </c>
      <c r="C62" s="92" t="s">
        <v>202</v>
      </c>
      <c r="D62" s="93" t="s">
        <v>228</v>
      </c>
      <c r="E62" s="93" t="s">
        <v>229</v>
      </c>
      <c r="F62" s="94">
        <v>187.736916</v>
      </c>
      <c r="G62" s="94">
        <v>187.736916</v>
      </c>
      <c r="H62" s="94"/>
      <c r="I62" s="94"/>
      <c r="J62" s="96"/>
      <c r="K62" s="96"/>
    </row>
    <row r="63" ht="22.9" customHeight="1" spans="1:11">
      <c r="A63" s="68" t="s">
        <v>230</v>
      </c>
      <c r="B63" s="68"/>
      <c r="C63" s="68"/>
      <c r="D63" s="47" t="s">
        <v>230</v>
      </c>
      <c r="E63" s="47" t="s">
        <v>231</v>
      </c>
      <c r="F63" s="74">
        <v>265.040352</v>
      </c>
      <c r="G63" s="74">
        <v>265.040352</v>
      </c>
      <c r="H63" s="74">
        <v>0</v>
      </c>
      <c r="I63" s="74">
        <v>0</v>
      </c>
      <c r="J63" s="86"/>
      <c r="K63" s="86"/>
    </row>
    <row r="64" ht="22.9" customHeight="1" spans="1:11">
      <c r="A64" s="68" t="s">
        <v>230</v>
      </c>
      <c r="B64" s="68" t="s">
        <v>205</v>
      </c>
      <c r="C64" s="68"/>
      <c r="D64" s="47" t="s">
        <v>232</v>
      </c>
      <c r="E64" s="47" t="s">
        <v>233</v>
      </c>
      <c r="F64" s="74">
        <v>265.040352</v>
      </c>
      <c r="G64" s="74">
        <v>265.040352</v>
      </c>
      <c r="H64" s="74">
        <v>0</v>
      </c>
      <c r="I64" s="74">
        <v>0</v>
      </c>
      <c r="J64" s="86"/>
      <c r="K64" s="86"/>
    </row>
    <row r="65" ht="22.9" customHeight="1" spans="1:11">
      <c r="A65" s="92" t="s">
        <v>230</v>
      </c>
      <c r="B65" s="92" t="s">
        <v>205</v>
      </c>
      <c r="C65" s="92" t="s">
        <v>202</v>
      </c>
      <c r="D65" s="93" t="s">
        <v>234</v>
      </c>
      <c r="E65" s="93" t="s">
        <v>235</v>
      </c>
      <c r="F65" s="94">
        <v>265.040352</v>
      </c>
      <c r="G65" s="94">
        <v>265.040352</v>
      </c>
      <c r="H65" s="94"/>
      <c r="I65" s="94"/>
      <c r="J65" s="96"/>
      <c r="K65" s="96"/>
    </row>
    <row r="66" ht="22.9" customHeight="1" spans="1:11">
      <c r="A66" s="90"/>
      <c r="B66" s="90"/>
      <c r="C66" s="90"/>
      <c r="D66" s="91" t="s">
        <v>163</v>
      </c>
      <c r="E66" s="91" t="s">
        <v>164</v>
      </c>
      <c r="F66" s="89">
        <v>3716.975115</v>
      </c>
      <c r="G66" s="89">
        <v>3090.175115</v>
      </c>
      <c r="H66" s="89">
        <v>626.8</v>
      </c>
      <c r="I66" s="89">
        <v>0</v>
      </c>
      <c r="J66" s="95"/>
      <c r="K66" s="95"/>
    </row>
    <row r="67" ht="22.9" customHeight="1" spans="1:11">
      <c r="A67" s="68" t="s">
        <v>200</v>
      </c>
      <c r="B67" s="68"/>
      <c r="C67" s="68"/>
      <c r="D67" s="47" t="s">
        <v>200</v>
      </c>
      <c r="E67" s="47" t="s">
        <v>201</v>
      </c>
      <c r="F67" s="74">
        <v>2787.648717</v>
      </c>
      <c r="G67" s="74">
        <v>2160.848717</v>
      </c>
      <c r="H67" s="74">
        <v>626.8</v>
      </c>
      <c r="I67" s="74">
        <v>0</v>
      </c>
      <c r="J67" s="86"/>
      <c r="K67" s="86"/>
    </row>
    <row r="68" ht="22.9" customHeight="1" spans="1:11">
      <c r="A68" s="68" t="s">
        <v>200</v>
      </c>
      <c r="B68" s="68" t="s">
        <v>205</v>
      </c>
      <c r="C68" s="68"/>
      <c r="D68" s="47" t="s">
        <v>238</v>
      </c>
      <c r="E68" s="47" t="s">
        <v>239</v>
      </c>
      <c r="F68" s="74">
        <v>2787.648717</v>
      </c>
      <c r="G68" s="74">
        <v>2160.848717</v>
      </c>
      <c r="H68" s="74">
        <v>626.8</v>
      </c>
      <c r="I68" s="74">
        <v>0</v>
      </c>
      <c r="J68" s="86"/>
      <c r="K68" s="86"/>
    </row>
    <row r="69" ht="22.9" customHeight="1" spans="1:11">
      <c r="A69" s="92" t="s">
        <v>200</v>
      </c>
      <c r="B69" s="92" t="s">
        <v>205</v>
      </c>
      <c r="C69" s="92" t="s">
        <v>247</v>
      </c>
      <c r="D69" s="93" t="s">
        <v>248</v>
      </c>
      <c r="E69" s="93" t="s">
        <v>249</v>
      </c>
      <c r="F69" s="94">
        <v>2787.648717</v>
      </c>
      <c r="G69" s="94">
        <v>2160.848717</v>
      </c>
      <c r="H69" s="94">
        <v>626.8</v>
      </c>
      <c r="I69" s="94"/>
      <c r="J69" s="96"/>
      <c r="K69" s="96"/>
    </row>
    <row r="70" ht="22.9" customHeight="1" spans="1:11">
      <c r="A70" s="68" t="s">
        <v>208</v>
      </c>
      <c r="B70" s="68"/>
      <c r="C70" s="68"/>
      <c r="D70" s="47" t="s">
        <v>208</v>
      </c>
      <c r="E70" s="47" t="s">
        <v>209</v>
      </c>
      <c r="F70" s="74">
        <v>510.6189</v>
      </c>
      <c r="G70" s="74">
        <v>510.6189</v>
      </c>
      <c r="H70" s="74">
        <v>0</v>
      </c>
      <c r="I70" s="74">
        <v>0</v>
      </c>
      <c r="J70" s="86"/>
      <c r="K70" s="86"/>
    </row>
    <row r="71" ht="22.9" customHeight="1" spans="1:11">
      <c r="A71" s="68" t="s">
        <v>208</v>
      </c>
      <c r="B71" s="68" t="s">
        <v>210</v>
      </c>
      <c r="C71" s="68"/>
      <c r="D71" s="47" t="s">
        <v>211</v>
      </c>
      <c r="E71" s="47" t="s">
        <v>212</v>
      </c>
      <c r="F71" s="74">
        <v>490.194144</v>
      </c>
      <c r="G71" s="74">
        <v>490.194144</v>
      </c>
      <c r="H71" s="74">
        <v>0</v>
      </c>
      <c r="I71" s="74">
        <v>0</v>
      </c>
      <c r="J71" s="86"/>
      <c r="K71" s="86"/>
    </row>
    <row r="72" ht="22.9" customHeight="1" spans="1:11">
      <c r="A72" s="92" t="s">
        <v>208</v>
      </c>
      <c r="B72" s="92" t="s">
        <v>210</v>
      </c>
      <c r="C72" s="92" t="s">
        <v>210</v>
      </c>
      <c r="D72" s="93" t="s">
        <v>213</v>
      </c>
      <c r="E72" s="93" t="s">
        <v>214</v>
      </c>
      <c r="F72" s="94">
        <v>326.796096</v>
      </c>
      <c r="G72" s="94">
        <v>326.796096</v>
      </c>
      <c r="H72" s="94"/>
      <c r="I72" s="94"/>
      <c r="J72" s="96"/>
      <c r="K72" s="96"/>
    </row>
    <row r="73" ht="22.9" customHeight="1" spans="1:11">
      <c r="A73" s="92" t="s">
        <v>208</v>
      </c>
      <c r="B73" s="92" t="s">
        <v>210</v>
      </c>
      <c r="C73" s="92" t="s">
        <v>215</v>
      </c>
      <c r="D73" s="93" t="s">
        <v>216</v>
      </c>
      <c r="E73" s="93" t="s">
        <v>217</v>
      </c>
      <c r="F73" s="94">
        <v>163.398048</v>
      </c>
      <c r="G73" s="94">
        <v>163.398048</v>
      </c>
      <c r="H73" s="94"/>
      <c r="I73" s="94"/>
      <c r="J73" s="96"/>
      <c r="K73" s="96"/>
    </row>
    <row r="74" ht="22.9" customHeight="1" spans="1:11">
      <c r="A74" s="68" t="s">
        <v>208</v>
      </c>
      <c r="B74" s="68" t="s">
        <v>218</v>
      </c>
      <c r="C74" s="68"/>
      <c r="D74" s="47" t="s">
        <v>219</v>
      </c>
      <c r="E74" s="47" t="s">
        <v>220</v>
      </c>
      <c r="F74" s="74">
        <v>20.424756</v>
      </c>
      <c r="G74" s="74">
        <v>20.424756</v>
      </c>
      <c r="H74" s="74">
        <v>0</v>
      </c>
      <c r="I74" s="74">
        <v>0</v>
      </c>
      <c r="J74" s="86"/>
      <c r="K74" s="86"/>
    </row>
    <row r="75" ht="22.9" customHeight="1" spans="1:11">
      <c r="A75" s="92" t="s">
        <v>208</v>
      </c>
      <c r="B75" s="92" t="s">
        <v>218</v>
      </c>
      <c r="C75" s="92" t="s">
        <v>218</v>
      </c>
      <c r="D75" s="93" t="s">
        <v>221</v>
      </c>
      <c r="E75" s="93" t="s">
        <v>222</v>
      </c>
      <c r="F75" s="94">
        <v>20.424756</v>
      </c>
      <c r="G75" s="94">
        <v>20.424756</v>
      </c>
      <c r="H75" s="94"/>
      <c r="I75" s="94"/>
      <c r="J75" s="96"/>
      <c r="K75" s="96"/>
    </row>
    <row r="76" ht="22.9" customHeight="1" spans="1:11">
      <c r="A76" s="68" t="s">
        <v>223</v>
      </c>
      <c r="B76" s="68"/>
      <c r="C76" s="68"/>
      <c r="D76" s="47" t="s">
        <v>223</v>
      </c>
      <c r="E76" s="47" t="s">
        <v>224</v>
      </c>
      <c r="F76" s="74">
        <v>173.610426</v>
      </c>
      <c r="G76" s="74">
        <v>173.610426</v>
      </c>
      <c r="H76" s="74">
        <v>0</v>
      </c>
      <c r="I76" s="74">
        <v>0</v>
      </c>
      <c r="J76" s="86"/>
      <c r="K76" s="86"/>
    </row>
    <row r="77" ht="22.9" customHeight="1" spans="1:11">
      <c r="A77" s="68" t="s">
        <v>223</v>
      </c>
      <c r="B77" s="68" t="s">
        <v>225</v>
      </c>
      <c r="C77" s="68"/>
      <c r="D77" s="47" t="s">
        <v>226</v>
      </c>
      <c r="E77" s="47" t="s">
        <v>227</v>
      </c>
      <c r="F77" s="74">
        <v>173.610426</v>
      </c>
      <c r="G77" s="74">
        <v>173.610426</v>
      </c>
      <c r="H77" s="74">
        <v>0</v>
      </c>
      <c r="I77" s="74">
        <v>0</v>
      </c>
      <c r="J77" s="86"/>
      <c r="K77" s="86"/>
    </row>
    <row r="78" ht="22.9" customHeight="1" spans="1:11">
      <c r="A78" s="92" t="s">
        <v>223</v>
      </c>
      <c r="B78" s="92" t="s">
        <v>225</v>
      </c>
      <c r="C78" s="92" t="s">
        <v>202</v>
      </c>
      <c r="D78" s="93" t="s">
        <v>228</v>
      </c>
      <c r="E78" s="93" t="s">
        <v>229</v>
      </c>
      <c r="F78" s="94">
        <v>173.610426</v>
      </c>
      <c r="G78" s="94">
        <v>173.610426</v>
      </c>
      <c r="H78" s="94"/>
      <c r="I78" s="94"/>
      <c r="J78" s="96"/>
      <c r="K78" s="96"/>
    </row>
    <row r="79" ht="22.9" customHeight="1" spans="1:11">
      <c r="A79" s="68" t="s">
        <v>230</v>
      </c>
      <c r="B79" s="68"/>
      <c r="C79" s="68"/>
      <c r="D79" s="47" t="s">
        <v>230</v>
      </c>
      <c r="E79" s="47" t="s">
        <v>231</v>
      </c>
      <c r="F79" s="74">
        <v>245.097072</v>
      </c>
      <c r="G79" s="74">
        <v>245.097072</v>
      </c>
      <c r="H79" s="74">
        <v>0</v>
      </c>
      <c r="I79" s="74">
        <v>0</v>
      </c>
      <c r="J79" s="86"/>
      <c r="K79" s="86"/>
    </row>
    <row r="80" ht="22.9" customHeight="1" spans="1:11">
      <c r="A80" s="68" t="s">
        <v>230</v>
      </c>
      <c r="B80" s="68" t="s">
        <v>205</v>
      </c>
      <c r="C80" s="68"/>
      <c r="D80" s="47" t="s">
        <v>232</v>
      </c>
      <c r="E80" s="47" t="s">
        <v>233</v>
      </c>
      <c r="F80" s="74">
        <v>245.097072</v>
      </c>
      <c r="G80" s="74">
        <v>245.097072</v>
      </c>
      <c r="H80" s="74">
        <v>0</v>
      </c>
      <c r="I80" s="74">
        <v>0</v>
      </c>
      <c r="J80" s="86"/>
      <c r="K80" s="86"/>
    </row>
    <row r="81" ht="22.9" customHeight="1" spans="1:11">
      <c r="A81" s="92" t="s">
        <v>230</v>
      </c>
      <c r="B81" s="92" t="s">
        <v>205</v>
      </c>
      <c r="C81" s="92" t="s">
        <v>202</v>
      </c>
      <c r="D81" s="93" t="s">
        <v>234</v>
      </c>
      <c r="E81" s="93" t="s">
        <v>235</v>
      </c>
      <c r="F81" s="94">
        <v>245.097072</v>
      </c>
      <c r="G81" s="94">
        <v>245.097072</v>
      </c>
      <c r="H81" s="94"/>
      <c r="I81" s="94"/>
      <c r="J81" s="96"/>
      <c r="K81" s="96"/>
    </row>
    <row r="82" ht="22.9" customHeight="1" spans="1:11">
      <c r="A82" s="90"/>
      <c r="B82" s="90"/>
      <c r="C82" s="90"/>
      <c r="D82" s="91" t="s">
        <v>165</v>
      </c>
      <c r="E82" s="91" t="s">
        <v>166</v>
      </c>
      <c r="F82" s="89">
        <f>3798.840538+10.8268</f>
        <v>3809.667338</v>
      </c>
      <c r="G82" s="89">
        <f>3062.160538+10.8268</f>
        <v>3072.987338</v>
      </c>
      <c r="H82" s="89">
        <v>736.68</v>
      </c>
      <c r="I82" s="89">
        <v>0</v>
      </c>
      <c r="J82" s="95"/>
      <c r="K82" s="95"/>
    </row>
    <row r="83" ht="22.9" customHeight="1" spans="1:11">
      <c r="A83" s="68" t="s">
        <v>200</v>
      </c>
      <c r="B83" s="68"/>
      <c r="C83" s="68"/>
      <c r="D83" s="47" t="s">
        <v>200</v>
      </c>
      <c r="E83" s="47" t="s">
        <v>201</v>
      </c>
      <c r="F83" s="74">
        <f>F84</f>
        <v>2852.433472</v>
      </c>
      <c r="G83" s="74">
        <f>G84</f>
        <v>2115.753472</v>
      </c>
      <c r="H83" s="74">
        <v>736.68</v>
      </c>
      <c r="I83" s="74">
        <v>0</v>
      </c>
      <c r="J83" s="86"/>
      <c r="K83" s="86"/>
    </row>
    <row r="84" ht="22.9" customHeight="1" spans="1:11">
      <c r="A84" s="68" t="s">
        <v>200</v>
      </c>
      <c r="B84" s="68" t="s">
        <v>205</v>
      </c>
      <c r="C84" s="68"/>
      <c r="D84" s="47" t="s">
        <v>238</v>
      </c>
      <c r="E84" s="47" t="s">
        <v>239</v>
      </c>
      <c r="F84" s="74">
        <f>F85</f>
        <v>2852.433472</v>
      </c>
      <c r="G84" s="74">
        <f t="shared" ref="G84:H84" si="1">G85</f>
        <v>2115.753472</v>
      </c>
      <c r="H84" s="74">
        <f t="shared" si="1"/>
        <v>736.68</v>
      </c>
      <c r="I84" s="74">
        <v>0</v>
      </c>
      <c r="J84" s="86"/>
      <c r="K84" s="86"/>
    </row>
    <row r="85" ht="22.9" customHeight="1" spans="1:11">
      <c r="A85" s="92" t="s">
        <v>200</v>
      </c>
      <c r="B85" s="92" t="s">
        <v>205</v>
      </c>
      <c r="C85" s="92" t="s">
        <v>247</v>
      </c>
      <c r="D85" s="93" t="s">
        <v>248</v>
      </c>
      <c r="E85" s="93" t="s">
        <v>249</v>
      </c>
      <c r="F85" s="94">
        <f>2841.606672+10.8268</f>
        <v>2852.433472</v>
      </c>
      <c r="G85" s="94">
        <f>2104.926672+10.8268</f>
        <v>2115.753472</v>
      </c>
      <c r="H85" s="94">
        <v>736.68</v>
      </c>
      <c r="I85" s="94"/>
      <c r="J85" s="96"/>
      <c r="K85" s="96"/>
    </row>
    <row r="86" ht="22.9" customHeight="1" spans="1:11">
      <c r="A86" s="68" t="s">
        <v>208</v>
      </c>
      <c r="B86" s="68"/>
      <c r="C86" s="68"/>
      <c r="D86" s="47" t="s">
        <v>208</v>
      </c>
      <c r="E86" s="47" t="s">
        <v>209</v>
      </c>
      <c r="F86" s="74">
        <v>539.49979</v>
      </c>
      <c r="G86" s="74">
        <v>539.49979</v>
      </c>
      <c r="H86" s="74">
        <v>0</v>
      </c>
      <c r="I86" s="74">
        <v>0</v>
      </c>
      <c r="J86" s="86"/>
      <c r="K86" s="86"/>
    </row>
    <row r="87" ht="22.9" customHeight="1" spans="1:11">
      <c r="A87" s="68" t="s">
        <v>208</v>
      </c>
      <c r="B87" s="68" t="s">
        <v>210</v>
      </c>
      <c r="C87" s="68"/>
      <c r="D87" s="47" t="s">
        <v>211</v>
      </c>
      <c r="E87" s="47" t="s">
        <v>212</v>
      </c>
      <c r="F87" s="74">
        <v>489.054528</v>
      </c>
      <c r="G87" s="74">
        <v>489.054528</v>
      </c>
      <c r="H87" s="74">
        <v>0</v>
      </c>
      <c r="I87" s="74">
        <v>0</v>
      </c>
      <c r="J87" s="86"/>
      <c r="K87" s="86"/>
    </row>
    <row r="88" ht="22.9" customHeight="1" spans="1:11">
      <c r="A88" s="92" t="s">
        <v>208</v>
      </c>
      <c r="B88" s="92" t="s">
        <v>210</v>
      </c>
      <c r="C88" s="92" t="s">
        <v>210</v>
      </c>
      <c r="D88" s="93" t="s">
        <v>213</v>
      </c>
      <c r="E88" s="93" t="s">
        <v>214</v>
      </c>
      <c r="F88" s="94">
        <v>326.036352</v>
      </c>
      <c r="G88" s="94">
        <v>326.036352</v>
      </c>
      <c r="H88" s="94"/>
      <c r="I88" s="94"/>
      <c r="J88" s="96"/>
      <c r="K88" s="96"/>
    </row>
    <row r="89" ht="22.9" customHeight="1" spans="1:11">
      <c r="A89" s="92" t="s">
        <v>208</v>
      </c>
      <c r="B89" s="92" t="s">
        <v>210</v>
      </c>
      <c r="C89" s="92" t="s">
        <v>215</v>
      </c>
      <c r="D89" s="93" t="s">
        <v>216</v>
      </c>
      <c r="E89" s="93" t="s">
        <v>217</v>
      </c>
      <c r="F89" s="94">
        <v>163.018176</v>
      </c>
      <c r="G89" s="94">
        <v>163.018176</v>
      </c>
      <c r="H89" s="94"/>
      <c r="I89" s="94"/>
      <c r="J89" s="96"/>
      <c r="K89" s="96"/>
    </row>
    <row r="90" ht="22.9" customHeight="1" spans="1:11">
      <c r="A90" s="68" t="s">
        <v>208</v>
      </c>
      <c r="B90" s="68" t="s">
        <v>218</v>
      </c>
      <c r="C90" s="68"/>
      <c r="D90" s="47" t="s">
        <v>219</v>
      </c>
      <c r="E90" s="47" t="s">
        <v>220</v>
      </c>
      <c r="F90" s="74">
        <v>50.445262</v>
      </c>
      <c r="G90" s="74">
        <v>50.445262</v>
      </c>
      <c r="H90" s="74">
        <v>0</v>
      </c>
      <c r="I90" s="74">
        <v>0</v>
      </c>
      <c r="J90" s="86"/>
      <c r="K90" s="86"/>
    </row>
    <row r="91" ht="22.9" customHeight="1" spans="1:11">
      <c r="A91" s="92" t="s">
        <v>208</v>
      </c>
      <c r="B91" s="92" t="s">
        <v>218</v>
      </c>
      <c r="C91" s="92" t="s">
        <v>218</v>
      </c>
      <c r="D91" s="93" t="s">
        <v>221</v>
      </c>
      <c r="E91" s="93" t="s">
        <v>222</v>
      </c>
      <c r="F91" s="94">
        <v>50.445262</v>
      </c>
      <c r="G91" s="94">
        <v>50.445262</v>
      </c>
      <c r="H91" s="94"/>
      <c r="I91" s="94"/>
      <c r="J91" s="96"/>
      <c r="K91" s="96"/>
    </row>
    <row r="92" ht="22.9" customHeight="1" spans="1:11">
      <c r="A92" s="68" t="s">
        <v>223</v>
      </c>
      <c r="B92" s="68"/>
      <c r="C92" s="68"/>
      <c r="D92" s="47" t="s">
        <v>223</v>
      </c>
      <c r="E92" s="47" t="s">
        <v>224</v>
      </c>
      <c r="F92" s="74">
        <v>173.206812</v>
      </c>
      <c r="G92" s="74">
        <v>173.206812</v>
      </c>
      <c r="H92" s="74">
        <v>0</v>
      </c>
      <c r="I92" s="74">
        <v>0</v>
      </c>
      <c r="J92" s="86"/>
      <c r="K92" s="86"/>
    </row>
    <row r="93" ht="22.9" customHeight="1" spans="1:11">
      <c r="A93" s="68" t="s">
        <v>223</v>
      </c>
      <c r="B93" s="68" t="s">
        <v>225</v>
      </c>
      <c r="C93" s="68"/>
      <c r="D93" s="47" t="s">
        <v>226</v>
      </c>
      <c r="E93" s="47" t="s">
        <v>227</v>
      </c>
      <c r="F93" s="74">
        <v>173.206812</v>
      </c>
      <c r="G93" s="74">
        <v>173.206812</v>
      </c>
      <c r="H93" s="74">
        <v>0</v>
      </c>
      <c r="I93" s="74">
        <v>0</v>
      </c>
      <c r="J93" s="86"/>
      <c r="K93" s="86"/>
    </row>
    <row r="94" ht="22.9" customHeight="1" spans="1:11">
      <c r="A94" s="92" t="s">
        <v>223</v>
      </c>
      <c r="B94" s="92" t="s">
        <v>225</v>
      </c>
      <c r="C94" s="92" t="s">
        <v>202</v>
      </c>
      <c r="D94" s="93" t="s">
        <v>228</v>
      </c>
      <c r="E94" s="93" t="s">
        <v>229</v>
      </c>
      <c r="F94" s="94">
        <v>173.206812</v>
      </c>
      <c r="G94" s="94">
        <v>173.206812</v>
      </c>
      <c r="H94" s="94"/>
      <c r="I94" s="94"/>
      <c r="J94" s="96"/>
      <c r="K94" s="96"/>
    </row>
    <row r="95" ht="22.9" customHeight="1" spans="1:11">
      <c r="A95" s="68" t="s">
        <v>230</v>
      </c>
      <c r="B95" s="68"/>
      <c r="C95" s="68"/>
      <c r="D95" s="47" t="s">
        <v>230</v>
      </c>
      <c r="E95" s="47" t="s">
        <v>231</v>
      </c>
      <c r="F95" s="74">
        <v>244.527264</v>
      </c>
      <c r="G95" s="74">
        <v>244.527264</v>
      </c>
      <c r="H95" s="74">
        <v>0</v>
      </c>
      <c r="I95" s="74">
        <v>0</v>
      </c>
      <c r="J95" s="86"/>
      <c r="K95" s="86"/>
    </row>
    <row r="96" ht="22.9" customHeight="1" spans="1:11">
      <c r="A96" s="68" t="s">
        <v>230</v>
      </c>
      <c r="B96" s="68" t="s">
        <v>205</v>
      </c>
      <c r="C96" s="68"/>
      <c r="D96" s="47" t="s">
        <v>232</v>
      </c>
      <c r="E96" s="47" t="s">
        <v>233</v>
      </c>
      <c r="F96" s="74">
        <v>244.527264</v>
      </c>
      <c r="G96" s="74">
        <v>244.527264</v>
      </c>
      <c r="H96" s="74">
        <v>0</v>
      </c>
      <c r="I96" s="74">
        <v>0</v>
      </c>
      <c r="J96" s="86"/>
      <c r="K96" s="86"/>
    </row>
    <row r="97" ht="22.9" customHeight="1" spans="1:11">
      <c r="A97" s="92" t="s">
        <v>230</v>
      </c>
      <c r="B97" s="92" t="s">
        <v>205</v>
      </c>
      <c r="C97" s="92" t="s">
        <v>202</v>
      </c>
      <c r="D97" s="93" t="s">
        <v>234</v>
      </c>
      <c r="E97" s="93" t="s">
        <v>235</v>
      </c>
      <c r="F97" s="94">
        <v>244.527264</v>
      </c>
      <c r="G97" s="94">
        <v>244.527264</v>
      </c>
      <c r="H97" s="94"/>
      <c r="I97" s="94"/>
      <c r="J97" s="96"/>
      <c r="K97" s="96"/>
    </row>
    <row r="98" ht="22.9" customHeight="1" spans="1:11">
      <c r="A98" s="97"/>
      <c r="B98" s="97"/>
      <c r="C98" s="97"/>
      <c r="D98" s="98" t="s">
        <v>167</v>
      </c>
      <c r="E98" s="91" t="s">
        <v>169</v>
      </c>
      <c r="F98" s="89">
        <v>4800.328545</v>
      </c>
      <c r="G98" s="89">
        <v>3755.028545</v>
      </c>
      <c r="H98" s="89">
        <v>1045.3</v>
      </c>
      <c r="I98" s="89">
        <v>0</v>
      </c>
      <c r="J98" s="95"/>
      <c r="K98" s="95"/>
    </row>
    <row r="99" ht="22.9" customHeight="1" spans="1:11">
      <c r="A99" s="68" t="s">
        <v>200</v>
      </c>
      <c r="B99" s="68"/>
      <c r="C99" s="68"/>
      <c r="D99" s="47" t="s">
        <v>200</v>
      </c>
      <c r="E99" s="47" t="s">
        <v>201</v>
      </c>
      <c r="F99" s="74">
        <v>3632.116964</v>
      </c>
      <c r="G99" s="74">
        <v>2586.816964</v>
      </c>
      <c r="H99" s="74">
        <v>1045.3</v>
      </c>
      <c r="I99" s="74">
        <v>0</v>
      </c>
      <c r="J99" s="86"/>
      <c r="K99" s="86"/>
    </row>
    <row r="100" ht="22.9" customHeight="1" spans="1:11">
      <c r="A100" s="68" t="s">
        <v>200</v>
      </c>
      <c r="B100" s="68" t="s">
        <v>244</v>
      </c>
      <c r="C100" s="68"/>
      <c r="D100" s="47" t="s">
        <v>252</v>
      </c>
      <c r="E100" s="47" t="s">
        <v>253</v>
      </c>
      <c r="F100" s="74">
        <v>3632.116964</v>
      </c>
      <c r="G100" s="74">
        <v>2586.816964</v>
      </c>
      <c r="H100" s="74">
        <v>1045.3</v>
      </c>
      <c r="I100" s="74">
        <v>0</v>
      </c>
      <c r="J100" s="86"/>
      <c r="K100" s="86"/>
    </row>
    <row r="101" ht="22.9" customHeight="1" spans="1:11">
      <c r="A101" s="92" t="s">
        <v>200</v>
      </c>
      <c r="B101" s="92" t="s">
        <v>244</v>
      </c>
      <c r="C101" s="92" t="s">
        <v>205</v>
      </c>
      <c r="D101" s="93" t="s">
        <v>254</v>
      </c>
      <c r="E101" s="93" t="s">
        <v>255</v>
      </c>
      <c r="F101" s="94">
        <v>2586.816964</v>
      </c>
      <c r="G101" s="94">
        <v>2586.816964</v>
      </c>
      <c r="H101" s="94"/>
      <c r="I101" s="94"/>
      <c r="J101" s="96"/>
      <c r="K101" s="96"/>
    </row>
    <row r="102" ht="22.9" customHeight="1" spans="1:11">
      <c r="A102" s="92" t="s">
        <v>200</v>
      </c>
      <c r="B102" s="92" t="s">
        <v>244</v>
      </c>
      <c r="C102" s="92" t="s">
        <v>218</v>
      </c>
      <c r="D102" s="93" t="s">
        <v>261</v>
      </c>
      <c r="E102" s="93" t="s">
        <v>262</v>
      </c>
      <c r="F102" s="94">
        <v>1045.3</v>
      </c>
      <c r="G102" s="94"/>
      <c r="H102" s="94">
        <v>1045.3</v>
      </c>
      <c r="I102" s="94"/>
      <c r="J102" s="96"/>
      <c r="K102" s="96"/>
    </row>
    <row r="103" ht="22.9" customHeight="1" spans="1:11">
      <c r="A103" s="68" t="s">
        <v>208</v>
      </c>
      <c r="B103" s="68"/>
      <c r="C103" s="68"/>
      <c r="D103" s="47" t="s">
        <v>208</v>
      </c>
      <c r="E103" s="47" t="s">
        <v>209</v>
      </c>
      <c r="F103" s="74">
        <v>657.452359</v>
      </c>
      <c r="G103" s="74">
        <v>657.452359</v>
      </c>
      <c r="H103" s="74">
        <v>0</v>
      </c>
      <c r="I103" s="74">
        <v>0</v>
      </c>
      <c r="J103" s="86"/>
      <c r="K103" s="86"/>
    </row>
    <row r="104" ht="22.9" customHeight="1" spans="1:11">
      <c r="A104" s="68" t="s">
        <v>208</v>
      </c>
      <c r="B104" s="68" t="s">
        <v>210</v>
      </c>
      <c r="C104" s="68"/>
      <c r="D104" s="47" t="s">
        <v>211</v>
      </c>
      <c r="E104" s="47" t="s">
        <v>212</v>
      </c>
      <c r="F104" s="74">
        <v>597.962016</v>
      </c>
      <c r="G104" s="74">
        <v>597.962016</v>
      </c>
      <c r="H104" s="74">
        <v>0</v>
      </c>
      <c r="I104" s="74">
        <v>0</v>
      </c>
      <c r="J104" s="86"/>
      <c r="K104" s="86"/>
    </row>
    <row r="105" ht="22.9" customHeight="1" spans="1:11">
      <c r="A105" s="92" t="s">
        <v>208</v>
      </c>
      <c r="B105" s="92" t="s">
        <v>210</v>
      </c>
      <c r="C105" s="92" t="s">
        <v>210</v>
      </c>
      <c r="D105" s="93" t="s">
        <v>213</v>
      </c>
      <c r="E105" s="93" t="s">
        <v>214</v>
      </c>
      <c r="F105" s="94">
        <v>398.641344</v>
      </c>
      <c r="G105" s="94">
        <v>398.641344</v>
      </c>
      <c r="H105" s="94"/>
      <c r="I105" s="94"/>
      <c r="J105" s="96"/>
      <c r="K105" s="96"/>
    </row>
    <row r="106" ht="22.9" customHeight="1" spans="1:11">
      <c r="A106" s="92" t="s">
        <v>208</v>
      </c>
      <c r="B106" s="92" t="s">
        <v>210</v>
      </c>
      <c r="C106" s="92" t="s">
        <v>215</v>
      </c>
      <c r="D106" s="93" t="s">
        <v>216</v>
      </c>
      <c r="E106" s="93" t="s">
        <v>217</v>
      </c>
      <c r="F106" s="94">
        <v>199.320672</v>
      </c>
      <c r="G106" s="94">
        <v>199.320672</v>
      </c>
      <c r="H106" s="94"/>
      <c r="I106" s="94"/>
      <c r="J106" s="96"/>
      <c r="K106" s="96"/>
    </row>
    <row r="107" ht="22.9" customHeight="1" spans="1:11">
      <c r="A107" s="68" t="s">
        <v>208</v>
      </c>
      <c r="B107" s="68" t="s">
        <v>218</v>
      </c>
      <c r="C107" s="68"/>
      <c r="D107" s="47" t="s">
        <v>219</v>
      </c>
      <c r="E107" s="47" t="s">
        <v>220</v>
      </c>
      <c r="F107" s="74">
        <v>59.490343</v>
      </c>
      <c r="G107" s="74">
        <v>59.490343</v>
      </c>
      <c r="H107" s="74">
        <v>0</v>
      </c>
      <c r="I107" s="74">
        <v>0</v>
      </c>
      <c r="J107" s="86"/>
      <c r="K107" s="86"/>
    </row>
    <row r="108" ht="22.9" customHeight="1" spans="1:11">
      <c r="A108" s="92" t="s">
        <v>208</v>
      </c>
      <c r="B108" s="92" t="s">
        <v>218</v>
      </c>
      <c r="C108" s="92" t="s">
        <v>218</v>
      </c>
      <c r="D108" s="93" t="s">
        <v>221</v>
      </c>
      <c r="E108" s="93" t="s">
        <v>222</v>
      </c>
      <c r="F108" s="94">
        <v>59.490343</v>
      </c>
      <c r="G108" s="94">
        <v>59.490343</v>
      </c>
      <c r="H108" s="94"/>
      <c r="I108" s="94"/>
      <c r="J108" s="96"/>
      <c r="K108" s="96"/>
    </row>
    <row r="109" ht="22.9" customHeight="1" spans="1:11">
      <c r="A109" s="68" t="s">
        <v>223</v>
      </c>
      <c r="B109" s="68"/>
      <c r="C109" s="68"/>
      <c r="D109" s="47" t="s">
        <v>223</v>
      </c>
      <c r="E109" s="47" t="s">
        <v>224</v>
      </c>
      <c r="F109" s="74">
        <v>211.778214</v>
      </c>
      <c r="G109" s="74">
        <v>211.778214</v>
      </c>
      <c r="H109" s="74">
        <v>0</v>
      </c>
      <c r="I109" s="74">
        <v>0</v>
      </c>
      <c r="J109" s="86"/>
      <c r="K109" s="86"/>
    </row>
    <row r="110" ht="22.9" customHeight="1" spans="1:11">
      <c r="A110" s="68" t="s">
        <v>223</v>
      </c>
      <c r="B110" s="68" t="s">
        <v>225</v>
      </c>
      <c r="C110" s="68"/>
      <c r="D110" s="47" t="s">
        <v>226</v>
      </c>
      <c r="E110" s="47" t="s">
        <v>227</v>
      </c>
      <c r="F110" s="74">
        <v>211.778214</v>
      </c>
      <c r="G110" s="74">
        <v>211.778214</v>
      </c>
      <c r="H110" s="74">
        <v>0</v>
      </c>
      <c r="I110" s="74">
        <v>0</v>
      </c>
      <c r="J110" s="86"/>
      <c r="K110" s="86"/>
    </row>
    <row r="111" ht="22.9" customHeight="1" spans="1:11">
      <c r="A111" s="92" t="s">
        <v>223</v>
      </c>
      <c r="B111" s="92" t="s">
        <v>225</v>
      </c>
      <c r="C111" s="92" t="s">
        <v>202</v>
      </c>
      <c r="D111" s="93" t="s">
        <v>228</v>
      </c>
      <c r="E111" s="93" t="s">
        <v>229</v>
      </c>
      <c r="F111" s="94">
        <v>211.778214</v>
      </c>
      <c r="G111" s="94">
        <v>211.778214</v>
      </c>
      <c r="H111" s="94"/>
      <c r="I111" s="94"/>
      <c r="J111" s="96"/>
      <c r="K111" s="96"/>
    </row>
    <row r="112" ht="22.9" customHeight="1" spans="1:11">
      <c r="A112" s="68" t="s">
        <v>230</v>
      </c>
      <c r="B112" s="68"/>
      <c r="C112" s="68"/>
      <c r="D112" s="47" t="s">
        <v>230</v>
      </c>
      <c r="E112" s="47" t="s">
        <v>231</v>
      </c>
      <c r="F112" s="74">
        <v>298.981008</v>
      </c>
      <c r="G112" s="74">
        <v>298.981008</v>
      </c>
      <c r="H112" s="74">
        <v>0</v>
      </c>
      <c r="I112" s="74">
        <v>0</v>
      </c>
      <c r="J112" s="86"/>
      <c r="K112" s="86"/>
    </row>
    <row r="113" ht="22.9" customHeight="1" spans="1:11">
      <c r="A113" s="68" t="s">
        <v>230</v>
      </c>
      <c r="B113" s="68" t="s">
        <v>205</v>
      </c>
      <c r="C113" s="68"/>
      <c r="D113" s="47" t="s">
        <v>232</v>
      </c>
      <c r="E113" s="47" t="s">
        <v>233</v>
      </c>
      <c r="F113" s="74">
        <v>298.981008</v>
      </c>
      <c r="G113" s="74">
        <v>298.981008</v>
      </c>
      <c r="H113" s="74">
        <v>0</v>
      </c>
      <c r="I113" s="74">
        <v>0</v>
      </c>
      <c r="J113" s="86"/>
      <c r="K113" s="86"/>
    </row>
    <row r="114" ht="22.9" customHeight="1" spans="1:11">
      <c r="A114" s="92" t="s">
        <v>230</v>
      </c>
      <c r="B114" s="92" t="s">
        <v>205</v>
      </c>
      <c r="C114" s="92" t="s">
        <v>202</v>
      </c>
      <c r="D114" s="93" t="s">
        <v>234</v>
      </c>
      <c r="E114" s="93" t="s">
        <v>235</v>
      </c>
      <c r="F114" s="94">
        <v>298.981008</v>
      </c>
      <c r="G114" s="94">
        <v>298.981008</v>
      </c>
      <c r="H114" s="94"/>
      <c r="I114" s="94"/>
      <c r="J114" s="96"/>
      <c r="K114" s="96"/>
    </row>
    <row r="115" ht="22.9" customHeight="1" spans="1:11">
      <c r="A115" s="90"/>
      <c r="B115" s="90"/>
      <c r="C115" s="90"/>
      <c r="D115" s="91" t="s">
        <v>170</v>
      </c>
      <c r="E115" s="91" t="s">
        <v>171</v>
      </c>
      <c r="F115" s="89">
        <v>760.9672</v>
      </c>
      <c r="G115" s="89">
        <v>760.9672</v>
      </c>
      <c r="H115" s="89">
        <v>0</v>
      </c>
      <c r="I115" s="89">
        <v>0</v>
      </c>
      <c r="J115" s="95"/>
      <c r="K115" s="95"/>
    </row>
    <row r="116" ht="22.9" customHeight="1" spans="1:11">
      <c r="A116" s="68" t="s">
        <v>200</v>
      </c>
      <c r="B116" s="68"/>
      <c r="C116" s="68"/>
      <c r="D116" s="47" t="s">
        <v>200</v>
      </c>
      <c r="E116" s="47" t="s">
        <v>201</v>
      </c>
      <c r="F116" s="74">
        <v>562.61172</v>
      </c>
      <c r="G116" s="74">
        <v>562.61172</v>
      </c>
      <c r="H116" s="74">
        <v>0</v>
      </c>
      <c r="I116" s="74">
        <v>0</v>
      </c>
      <c r="J116" s="86"/>
      <c r="K116" s="86"/>
    </row>
    <row r="117" ht="22.9" customHeight="1" spans="1:11">
      <c r="A117" s="68" t="s">
        <v>200</v>
      </c>
      <c r="B117" s="68" t="s">
        <v>247</v>
      </c>
      <c r="C117" s="68"/>
      <c r="D117" s="47" t="s">
        <v>263</v>
      </c>
      <c r="E117" s="47" t="s">
        <v>264</v>
      </c>
      <c r="F117" s="74">
        <v>562.61172</v>
      </c>
      <c r="G117" s="74">
        <v>562.61172</v>
      </c>
      <c r="H117" s="74">
        <v>0</v>
      </c>
      <c r="I117" s="74">
        <v>0</v>
      </c>
      <c r="J117" s="86"/>
      <c r="K117" s="86"/>
    </row>
    <row r="118" ht="22.9" customHeight="1" spans="1:11">
      <c r="A118" s="92" t="s">
        <v>200</v>
      </c>
      <c r="B118" s="92" t="s">
        <v>247</v>
      </c>
      <c r="C118" s="92" t="s">
        <v>218</v>
      </c>
      <c r="D118" s="93" t="s">
        <v>265</v>
      </c>
      <c r="E118" s="93" t="s">
        <v>266</v>
      </c>
      <c r="F118" s="94">
        <v>562.61172</v>
      </c>
      <c r="G118" s="94">
        <v>562.61172</v>
      </c>
      <c r="H118" s="94"/>
      <c r="I118" s="94"/>
      <c r="J118" s="96"/>
      <c r="K118" s="96"/>
    </row>
    <row r="119" ht="22.9" customHeight="1" spans="1:11">
      <c r="A119" s="68" t="s">
        <v>208</v>
      </c>
      <c r="B119" s="68"/>
      <c r="C119" s="68"/>
      <c r="D119" s="47" t="s">
        <v>208</v>
      </c>
      <c r="E119" s="47" t="s">
        <v>209</v>
      </c>
      <c r="F119" s="74">
        <v>111.891217</v>
      </c>
      <c r="G119" s="74">
        <v>111.891217</v>
      </c>
      <c r="H119" s="74">
        <v>0</v>
      </c>
      <c r="I119" s="74">
        <v>0</v>
      </c>
      <c r="J119" s="86"/>
      <c r="K119" s="86"/>
    </row>
    <row r="120" ht="22.9" customHeight="1" spans="1:11">
      <c r="A120" s="68" t="s">
        <v>208</v>
      </c>
      <c r="B120" s="68" t="s">
        <v>210</v>
      </c>
      <c r="C120" s="68"/>
      <c r="D120" s="47" t="s">
        <v>211</v>
      </c>
      <c r="E120" s="47" t="s">
        <v>212</v>
      </c>
      <c r="F120" s="74">
        <v>101.270304</v>
      </c>
      <c r="G120" s="74">
        <v>101.270304</v>
      </c>
      <c r="H120" s="74">
        <v>0</v>
      </c>
      <c r="I120" s="74">
        <v>0</v>
      </c>
      <c r="J120" s="86"/>
      <c r="K120" s="86"/>
    </row>
    <row r="121" ht="22.9" customHeight="1" spans="1:11">
      <c r="A121" s="92" t="s">
        <v>208</v>
      </c>
      <c r="B121" s="92" t="s">
        <v>210</v>
      </c>
      <c r="C121" s="92" t="s">
        <v>210</v>
      </c>
      <c r="D121" s="93" t="s">
        <v>213</v>
      </c>
      <c r="E121" s="93" t="s">
        <v>214</v>
      </c>
      <c r="F121" s="94">
        <v>67.513536</v>
      </c>
      <c r="G121" s="94">
        <v>67.513536</v>
      </c>
      <c r="H121" s="94"/>
      <c r="I121" s="94"/>
      <c r="J121" s="96"/>
      <c r="K121" s="96"/>
    </row>
    <row r="122" ht="22.9" customHeight="1" spans="1:11">
      <c r="A122" s="92" t="s">
        <v>208</v>
      </c>
      <c r="B122" s="92" t="s">
        <v>210</v>
      </c>
      <c r="C122" s="92" t="s">
        <v>215</v>
      </c>
      <c r="D122" s="93" t="s">
        <v>216</v>
      </c>
      <c r="E122" s="93" t="s">
        <v>217</v>
      </c>
      <c r="F122" s="94">
        <v>33.756768</v>
      </c>
      <c r="G122" s="94">
        <v>33.756768</v>
      </c>
      <c r="H122" s="94"/>
      <c r="I122" s="94"/>
      <c r="J122" s="96"/>
      <c r="K122" s="96"/>
    </row>
    <row r="123" ht="22.9" customHeight="1" spans="1:11">
      <c r="A123" s="68" t="s">
        <v>208</v>
      </c>
      <c r="B123" s="68" t="s">
        <v>218</v>
      </c>
      <c r="C123" s="68"/>
      <c r="D123" s="47" t="s">
        <v>219</v>
      </c>
      <c r="E123" s="47" t="s">
        <v>220</v>
      </c>
      <c r="F123" s="74">
        <v>10.620913</v>
      </c>
      <c r="G123" s="74">
        <v>10.620913</v>
      </c>
      <c r="H123" s="74">
        <v>0</v>
      </c>
      <c r="I123" s="74">
        <v>0</v>
      </c>
      <c r="J123" s="86"/>
      <c r="K123" s="86"/>
    </row>
    <row r="124" ht="22.9" customHeight="1" spans="1:11">
      <c r="A124" s="92" t="s">
        <v>208</v>
      </c>
      <c r="B124" s="92" t="s">
        <v>218</v>
      </c>
      <c r="C124" s="92" t="s">
        <v>218</v>
      </c>
      <c r="D124" s="93" t="s">
        <v>221</v>
      </c>
      <c r="E124" s="93" t="s">
        <v>222</v>
      </c>
      <c r="F124" s="94">
        <v>10.620913</v>
      </c>
      <c r="G124" s="94">
        <v>10.620913</v>
      </c>
      <c r="H124" s="94"/>
      <c r="I124" s="94"/>
      <c r="J124" s="96"/>
      <c r="K124" s="96"/>
    </row>
    <row r="125" ht="22.9" customHeight="1" spans="1:11">
      <c r="A125" s="68" t="s">
        <v>223</v>
      </c>
      <c r="B125" s="68"/>
      <c r="C125" s="68"/>
      <c r="D125" s="47" t="s">
        <v>223</v>
      </c>
      <c r="E125" s="47" t="s">
        <v>224</v>
      </c>
      <c r="F125" s="74">
        <v>35.866566</v>
      </c>
      <c r="G125" s="74">
        <v>35.866566</v>
      </c>
      <c r="H125" s="74">
        <v>0</v>
      </c>
      <c r="I125" s="74">
        <v>0</v>
      </c>
      <c r="J125" s="86"/>
      <c r="K125" s="86"/>
    </row>
    <row r="126" ht="22.9" customHeight="1" spans="1:11">
      <c r="A126" s="68" t="s">
        <v>223</v>
      </c>
      <c r="B126" s="68" t="s">
        <v>225</v>
      </c>
      <c r="C126" s="68"/>
      <c r="D126" s="47" t="s">
        <v>226</v>
      </c>
      <c r="E126" s="47" t="s">
        <v>227</v>
      </c>
      <c r="F126" s="74">
        <v>35.866566</v>
      </c>
      <c r="G126" s="74">
        <v>35.866566</v>
      </c>
      <c r="H126" s="74">
        <v>0</v>
      </c>
      <c r="I126" s="74">
        <v>0</v>
      </c>
      <c r="J126" s="86"/>
      <c r="K126" s="86"/>
    </row>
    <row r="127" ht="22.9" customHeight="1" spans="1:11">
      <c r="A127" s="92" t="s">
        <v>223</v>
      </c>
      <c r="B127" s="92" t="s">
        <v>225</v>
      </c>
      <c r="C127" s="92" t="s">
        <v>202</v>
      </c>
      <c r="D127" s="93" t="s">
        <v>228</v>
      </c>
      <c r="E127" s="93" t="s">
        <v>229</v>
      </c>
      <c r="F127" s="94">
        <v>35.866566</v>
      </c>
      <c r="G127" s="94">
        <v>35.866566</v>
      </c>
      <c r="H127" s="94"/>
      <c r="I127" s="94"/>
      <c r="J127" s="96"/>
      <c r="K127" s="96"/>
    </row>
    <row r="128" ht="22.9" customHeight="1" spans="1:11">
      <c r="A128" s="68" t="s">
        <v>230</v>
      </c>
      <c r="B128" s="68"/>
      <c r="C128" s="68"/>
      <c r="D128" s="47" t="s">
        <v>230</v>
      </c>
      <c r="E128" s="47" t="s">
        <v>231</v>
      </c>
      <c r="F128" s="74">
        <v>50.597697</v>
      </c>
      <c r="G128" s="74">
        <v>50.597697</v>
      </c>
      <c r="H128" s="74">
        <v>0</v>
      </c>
      <c r="I128" s="74">
        <v>0</v>
      </c>
      <c r="J128" s="86"/>
      <c r="K128" s="86"/>
    </row>
    <row r="129" ht="22.9" customHeight="1" spans="1:11">
      <c r="A129" s="68" t="s">
        <v>230</v>
      </c>
      <c r="B129" s="68" t="s">
        <v>205</v>
      </c>
      <c r="C129" s="68"/>
      <c r="D129" s="47" t="s">
        <v>232</v>
      </c>
      <c r="E129" s="47" t="s">
        <v>233</v>
      </c>
      <c r="F129" s="74">
        <v>50.597697</v>
      </c>
      <c r="G129" s="74">
        <v>50.597697</v>
      </c>
      <c r="H129" s="74">
        <v>0</v>
      </c>
      <c r="I129" s="74">
        <v>0</v>
      </c>
      <c r="J129" s="86"/>
      <c r="K129" s="86"/>
    </row>
    <row r="130" ht="22.9" customHeight="1" spans="1:11">
      <c r="A130" s="92" t="s">
        <v>230</v>
      </c>
      <c r="B130" s="92" t="s">
        <v>205</v>
      </c>
      <c r="C130" s="92" t="s">
        <v>202</v>
      </c>
      <c r="D130" s="93" t="s">
        <v>234</v>
      </c>
      <c r="E130" s="93" t="s">
        <v>235</v>
      </c>
      <c r="F130" s="94">
        <v>50.597697</v>
      </c>
      <c r="G130" s="94">
        <v>50.597697</v>
      </c>
      <c r="H130" s="94"/>
      <c r="I130" s="94"/>
      <c r="J130" s="96"/>
      <c r="K130" s="96"/>
    </row>
    <row r="131" ht="22.9" customHeight="1" spans="1:11">
      <c r="A131" s="90"/>
      <c r="B131" s="90"/>
      <c r="C131" s="90"/>
      <c r="D131" s="91" t="s">
        <v>172</v>
      </c>
      <c r="E131" s="91" t="s">
        <v>173</v>
      </c>
      <c r="F131" s="89">
        <v>459.746334</v>
      </c>
      <c r="G131" s="89">
        <v>459.746334</v>
      </c>
      <c r="H131" s="89">
        <v>0</v>
      </c>
      <c r="I131" s="89">
        <v>0</v>
      </c>
      <c r="J131" s="95"/>
      <c r="K131" s="95"/>
    </row>
    <row r="132" ht="22.9" customHeight="1" spans="1:11">
      <c r="A132" s="68" t="s">
        <v>200</v>
      </c>
      <c r="B132" s="68"/>
      <c r="C132" s="68"/>
      <c r="D132" s="47" t="s">
        <v>200</v>
      </c>
      <c r="E132" s="47" t="s">
        <v>201</v>
      </c>
      <c r="F132" s="74">
        <v>345.588444</v>
      </c>
      <c r="G132" s="74">
        <v>345.588444</v>
      </c>
      <c r="H132" s="74">
        <v>0</v>
      </c>
      <c r="I132" s="74">
        <v>0</v>
      </c>
      <c r="J132" s="86"/>
      <c r="K132" s="86"/>
    </row>
    <row r="133" ht="22.9" customHeight="1" spans="1:11">
      <c r="A133" s="68" t="s">
        <v>200</v>
      </c>
      <c r="B133" s="68" t="s">
        <v>202</v>
      </c>
      <c r="C133" s="68"/>
      <c r="D133" s="47" t="s">
        <v>203</v>
      </c>
      <c r="E133" s="47" t="s">
        <v>204</v>
      </c>
      <c r="F133" s="74">
        <v>345.588444</v>
      </c>
      <c r="G133" s="74">
        <v>345.588444</v>
      </c>
      <c r="H133" s="74">
        <v>0</v>
      </c>
      <c r="I133" s="74">
        <v>0</v>
      </c>
      <c r="J133" s="86"/>
      <c r="K133" s="86"/>
    </row>
    <row r="134" ht="22.9" customHeight="1" spans="1:11">
      <c r="A134" s="92" t="s">
        <v>200</v>
      </c>
      <c r="B134" s="92" t="s">
        <v>202</v>
      </c>
      <c r="C134" s="92" t="s">
        <v>218</v>
      </c>
      <c r="D134" s="93" t="s">
        <v>236</v>
      </c>
      <c r="E134" s="93" t="s">
        <v>237</v>
      </c>
      <c r="F134" s="94">
        <v>345.588444</v>
      </c>
      <c r="G134" s="94">
        <v>345.588444</v>
      </c>
      <c r="H134" s="94"/>
      <c r="I134" s="94"/>
      <c r="J134" s="96"/>
      <c r="K134" s="96"/>
    </row>
    <row r="135" ht="22.9" customHeight="1" spans="1:11">
      <c r="A135" s="68" t="s">
        <v>208</v>
      </c>
      <c r="B135" s="68"/>
      <c r="C135" s="68"/>
      <c r="D135" s="47" t="s">
        <v>208</v>
      </c>
      <c r="E135" s="47" t="s">
        <v>209</v>
      </c>
      <c r="F135" s="74">
        <v>64.740426</v>
      </c>
      <c r="G135" s="74">
        <v>64.740426</v>
      </c>
      <c r="H135" s="74">
        <v>0</v>
      </c>
      <c r="I135" s="74">
        <v>0</v>
      </c>
      <c r="J135" s="86"/>
      <c r="K135" s="86"/>
    </row>
    <row r="136" ht="22.9" customHeight="1" spans="1:11">
      <c r="A136" s="68" t="s">
        <v>208</v>
      </c>
      <c r="B136" s="68" t="s">
        <v>210</v>
      </c>
      <c r="C136" s="68"/>
      <c r="D136" s="47" t="s">
        <v>211</v>
      </c>
      <c r="E136" s="47" t="s">
        <v>212</v>
      </c>
      <c r="F136" s="74">
        <v>57.854592</v>
      </c>
      <c r="G136" s="74">
        <v>57.854592</v>
      </c>
      <c r="H136" s="74">
        <v>0</v>
      </c>
      <c r="I136" s="74">
        <v>0</v>
      </c>
      <c r="J136" s="86"/>
      <c r="K136" s="86"/>
    </row>
    <row r="137" ht="22.9" customHeight="1" spans="1:11">
      <c r="A137" s="92" t="s">
        <v>208</v>
      </c>
      <c r="B137" s="92" t="s">
        <v>210</v>
      </c>
      <c r="C137" s="92" t="s">
        <v>210</v>
      </c>
      <c r="D137" s="93" t="s">
        <v>213</v>
      </c>
      <c r="E137" s="93" t="s">
        <v>214</v>
      </c>
      <c r="F137" s="94">
        <v>38.569728</v>
      </c>
      <c r="G137" s="94">
        <v>38.569728</v>
      </c>
      <c r="H137" s="94"/>
      <c r="I137" s="94"/>
      <c r="J137" s="96"/>
      <c r="K137" s="96"/>
    </row>
    <row r="138" ht="22.9" customHeight="1" spans="1:11">
      <c r="A138" s="92" t="s">
        <v>208</v>
      </c>
      <c r="B138" s="92" t="s">
        <v>210</v>
      </c>
      <c r="C138" s="92" t="s">
        <v>215</v>
      </c>
      <c r="D138" s="93" t="s">
        <v>216</v>
      </c>
      <c r="E138" s="93" t="s">
        <v>217</v>
      </c>
      <c r="F138" s="94">
        <v>19.284864</v>
      </c>
      <c r="G138" s="94">
        <v>19.284864</v>
      </c>
      <c r="H138" s="94"/>
      <c r="I138" s="94"/>
      <c r="J138" s="96"/>
      <c r="K138" s="96"/>
    </row>
    <row r="139" ht="22.9" customHeight="1" spans="1:11">
      <c r="A139" s="68" t="s">
        <v>208</v>
      </c>
      <c r="B139" s="68" t="s">
        <v>218</v>
      </c>
      <c r="C139" s="68"/>
      <c r="D139" s="47" t="s">
        <v>219</v>
      </c>
      <c r="E139" s="47" t="s">
        <v>220</v>
      </c>
      <c r="F139" s="74">
        <v>6.885834</v>
      </c>
      <c r="G139" s="74">
        <v>6.885834</v>
      </c>
      <c r="H139" s="74">
        <v>0</v>
      </c>
      <c r="I139" s="74">
        <v>0</v>
      </c>
      <c r="J139" s="86"/>
      <c r="K139" s="86"/>
    </row>
    <row r="140" ht="22.9" customHeight="1" spans="1:11">
      <c r="A140" s="92" t="s">
        <v>208</v>
      </c>
      <c r="B140" s="92" t="s">
        <v>218</v>
      </c>
      <c r="C140" s="92" t="s">
        <v>218</v>
      </c>
      <c r="D140" s="93" t="s">
        <v>221</v>
      </c>
      <c r="E140" s="93" t="s">
        <v>222</v>
      </c>
      <c r="F140" s="94">
        <v>6.885834</v>
      </c>
      <c r="G140" s="94">
        <v>6.885834</v>
      </c>
      <c r="H140" s="94"/>
      <c r="I140" s="94"/>
      <c r="J140" s="96"/>
      <c r="K140" s="96"/>
    </row>
    <row r="141" ht="22.9" customHeight="1" spans="1:11">
      <c r="A141" s="68" t="s">
        <v>223</v>
      </c>
      <c r="B141" s="68"/>
      <c r="C141" s="68"/>
      <c r="D141" s="47" t="s">
        <v>223</v>
      </c>
      <c r="E141" s="47" t="s">
        <v>224</v>
      </c>
      <c r="F141" s="74">
        <v>20.490168</v>
      </c>
      <c r="G141" s="74">
        <v>20.490168</v>
      </c>
      <c r="H141" s="74">
        <v>0</v>
      </c>
      <c r="I141" s="74">
        <v>0</v>
      </c>
      <c r="J141" s="86"/>
      <c r="K141" s="86"/>
    </row>
    <row r="142" ht="22.9" customHeight="1" spans="1:11">
      <c r="A142" s="68" t="s">
        <v>223</v>
      </c>
      <c r="B142" s="68" t="s">
        <v>225</v>
      </c>
      <c r="C142" s="68"/>
      <c r="D142" s="47" t="s">
        <v>226</v>
      </c>
      <c r="E142" s="47" t="s">
        <v>227</v>
      </c>
      <c r="F142" s="74">
        <v>20.490168</v>
      </c>
      <c r="G142" s="74">
        <v>20.490168</v>
      </c>
      <c r="H142" s="74">
        <v>0</v>
      </c>
      <c r="I142" s="74">
        <v>0</v>
      </c>
      <c r="J142" s="86"/>
      <c r="K142" s="86"/>
    </row>
    <row r="143" ht="22.9" customHeight="1" spans="1:11">
      <c r="A143" s="92" t="s">
        <v>223</v>
      </c>
      <c r="B143" s="92" t="s">
        <v>225</v>
      </c>
      <c r="C143" s="92" t="s">
        <v>202</v>
      </c>
      <c r="D143" s="93" t="s">
        <v>228</v>
      </c>
      <c r="E143" s="93" t="s">
        <v>229</v>
      </c>
      <c r="F143" s="94">
        <v>20.490168</v>
      </c>
      <c r="G143" s="94">
        <v>20.490168</v>
      </c>
      <c r="H143" s="94"/>
      <c r="I143" s="94"/>
      <c r="J143" s="96"/>
      <c r="K143" s="96"/>
    </row>
    <row r="144" ht="22.9" customHeight="1" spans="1:11">
      <c r="A144" s="68" t="s">
        <v>230</v>
      </c>
      <c r="B144" s="68"/>
      <c r="C144" s="68"/>
      <c r="D144" s="47" t="s">
        <v>230</v>
      </c>
      <c r="E144" s="47" t="s">
        <v>231</v>
      </c>
      <c r="F144" s="74">
        <v>28.927296</v>
      </c>
      <c r="G144" s="74">
        <v>28.927296</v>
      </c>
      <c r="H144" s="74">
        <v>0</v>
      </c>
      <c r="I144" s="74">
        <v>0</v>
      </c>
      <c r="J144" s="86"/>
      <c r="K144" s="86"/>
    </row>
    <row r="145" ht="22.9" customHeight="1" spans="1:11">
      <c r="A145" s="68" t="s">
        <v>230</v>
      </c>
      <c r="B145" s="68" t="s">
        <v>205</v>
      </c>
      <c r="C145" s="68"/>
      <c r="D145" s="47" t="s">
        <v>232</v>
      </c>
      <c r="E145" s="47" t="s">
        <v>233</v>
      </c>
      <c r="F145" s="74">
        <v>28.927296</v>
      </c>
      <c r="G145" s="74">
        <v>28.927296</v>
      </c>
      <c r="H145" s="74">
        <v>0</v>
      </c>
      <c r="I145" s="74">
        <v>0</v>
      </c>
      <c r="J145" s="86"/>
      <c r="K145" s="86"/>
    </row>
    <row r="146" ht="22.9" customHeight="1" spans="1:11">
      <c r="A146" s="92" t="s">
        <v>230</v>
      </c>
      <c r="B146" s="92" t="s">
        <v>205</v>
      </c>
      <c r="C146" s="92" t="s">
        <v>202</v>
      </c>
      <c r="D146" s="93" t="s">
        <v>234</v>
      </c>
      <c r="E146" s="93" t="s">
        <v>235</v>
      </c>
      <c r="F146" s="94">
        <v>28.927296</v>
      </c>
      <c r="G146" s="94">
        <v>28.927296</v>
      </c>
      <c r="H146" s="94"/>
      <c r="I146" s="94"/>
      <c r="J146" s="96"/>
      <c r="K146" s="96"/>
    </row>
    <row r="147" ht="22.9" customHeight="1" spans="1:11">
      <c r="A147" s="90"/>
      <c r="B147" s="90"/>
      <c r="C147" s="90"/>
      <c r="D147" s="91" t="s">
        <v>174</v>
      </c>
      <c r="E147" s="91" t="s">
        <v>175</v>
      </c>
      <c r="F147" s="89">
        <v>101.129201</v>
      </c>
      <c r="G147" s="89">
        <v>101.129201</v>
      </c>
      <c r="H147" s="89">
        <v>0</v>
      </c>
      <c r="I147" s="89">
        <v>0</v>
      </c>
      <c r="J147" s="95"/>
      <c r="K147" s="95"/>
    </row>
    <row r="148" ht="22.9" customHeight="1" spans="1:11">
      <c r="A148" s="68" t="s">
        <v>200</v>
      </c>
      <c r="B148" s="68"/>
      <c r="C148" s="68"/>
      <c r="D148" s="47" t="s">
        <v>200</v>
      </c>
      <c r="E148" s="47" t="s">
        <v>201</v>
      </c>
      <c r="F148" s="74">
        <v>73.78948</v>
      </c>
      <c r="G148" s="74">
        <v>73.78948</v>
      </c>
      <c r="H148" s="74">
        <v>0</v>
      </c>
      <c r="I148" s="74">
        <v>0</v>
      </c>
      <c r="J148" s="86"/>
      <c r="K148" s="86"/>
    </row>
    <row r="149" ht="22.9" customHeight="1" spans="1:11">
      <c r="A149" s="68" t="s">
        <v>200</v>
      </c>
      <c r="B149" s="68" t="s">
        <v>205</v>
      </c>
      <c r="C149" s="68"/>
      <c r="D149" s="47" t="s">
        <v>238</v>
      </c>
      <c r="E149" s="47" t="s">
        <v>239</v>
      </c>
      <c r="F149" s="74">
        <v>73.78948</v>
      </c>
      <c r="G149" s="74">
        <v>73.78948</v>
      </c>
      <c r="H149" s="74">
        <v>0</v>
      </c>
      <c r="I149" s="74">
        <v>0</v>
      </c>
      <c r="J149" s="86"/>
      <c r="K149" s="86"/>
    </row>
    <row r="150" ht="22.9" customHeight="1" spans="1:11">
      <c r="A150" s="92" t="s">
        <v>200</v>
      </c>
      <c r="B150" s="92" t="s">
        <v>205</v>
      </c>
      <c r="C150" s="92" t="s">
        <v>218</v>
      </c>
      <c r="D150" s="93" t="s">
        <v>250</v>
      </c>
      <c r="E150" s="93" t="s">
        <v>251</v>
      </c>
      <c r="F150" s="94">
        <v>73.78948</v>
      </c>
      <c r="G150" s="94">
        <v>73.78948</v>
      </c>
      <c r="H150" s="94"/>
      <c r="I150" s="94"/>
      <c r="J150" s="96"/>
      <c r="K150" s="96"/>
    </row>
    <row r="151" ht="22.9" customHeight="1" spans="1:11">
      <c r="A151" s="68" t="s">
        <v>208</v>
      </c>
      <c r="B151" s="68"/>
      <c r="C151" s="68"/>
      <c r="D151" s="47" t="s">
        <v>208</v>
      </c>
      <c r="E151" s="47" t="s">
        <v>209</v>
      </c>
      <c r="F151" s="74">
        <v>15.597649</v>
      </c>
      <c r="G151" s="74">
        <v>15.597649</v>
      </c>
      <c r="H151" s="74">
        <v>0</v>
      </c>
      <c r="I151" s="74">
        <v>0</v>
      </c>
      <c r="J151" s="86"/>
      <c r="K151" s="86"/>
    </row>
    <row r="152" ht="22.9" customHeight="1" spans="1:11">
      <c r="A152" s="68" t="s">
        <v>208</v>
      </c>
      <c r="B152" s="68" t="s">
        <v>210</v>
      </c>
      <c r="C152" s="68"/>
      <c r="D152" s="47" t="s">
        <v>211</v>
      </c>
      <c r="E152" s="47" t="s">
        <v>212</v>
      </c>
      <c r="F152" s="74">
        <v>13.746816</v>
      </c>
      <c r="G152" s="74">
        <v>13.746816</v>
      </c>
      <c r="H152" s="74">
        <v>0</v>
      </c>
      <c r="I152" s="74">
        <v>0</v>
      </c>
      <c r="J152" s="86"/>
      <c r="K152" s="86"/>
    </row>
    <row r="153" ht="22.9" customHeight="1" spans="1:11">
      <c r="A153" s="92" t="s">
        <v>208</v>
      </c>
      <c r="B153" s="92" t="s">
        <v>210</v>
      </c>
      <c r="C153" s="92" t="s">
        <v>210</v>
      </c>
      <c r="D153" s="93" t="s">
        <v>213</v>
      </c>
      <c r="E153" s="93" t="s">
        <v>214</v>
      </c>
      <c r="F153" s="94">
        <v>9.164544</v>
      </c>
      <c r="G153" s="94">
        <v>9.164544</v>
      </c>
      <c r="H153" s="94"/>
      <c r="I153" s="94"/>
      <c r="J153" s="96"/>
      <c r="K153" s="96"/>
    </row>
    <row r="154" ht="22.9" customHeight="1" spans="1:11">
      <c r="A154" s="92" t="s">
        <v>208</v>
      </c>
      <c r="B154" s="92" t="s">
        <v>210</v>
      </c>
      <c r="C154" s="92" t="s">
        <v>215</v>
      </c>
      <c r="D154" s="93" t="s">
        <v>216</v>
      </c>
      <c r="E154" s="93" t="s">
        <v>217</v>
      </c>
      <c r="F154" s="94">
        <v>4.582272</v>
      </c>
      <c r="G154" s="94">
        <v>4.582272</v>
      </c>
      <c r="H154" s="94"/>
      <c r="I154" s="94"/>
      <c r="J154" s="96"/>
      <c r="K154" s="96"/>
    </row>
    <row r="155" ht="22.9" customHeight="1" spans="1:11">
      <c r="A155" s="68" t="s">
        <v>208</v>
      </c>
      <c r="B155" s="68" t="s">
        <v>218</v>
      </c>
      <c r="C155" s="68"/>
      <c r="D155" s="47" t="s">
        <v>219</v>
      </c>
      <c r="E155" s="47" t="s">
        <v>220</v>
      </c>
      <c r="F155" s="74">
        <v>1.850833</v>
      </c>
      <c r="G155" s="74">
        <v>1.850833</v>
      </c>
      <c r="H155" s="74">
        <v>0</v>
      </c>
      <c r="I155" s="74">
        <v>0</v>
      </c>
      <c r="J155" s="86"/>
      <c r="K155" s="86"/>
    </row>
    <row r="156" ht="22.9" customHeight="1" spans="1:11">
      <c r="A156" s="92" t="s">
        <v>208</v>
      </c>
      <c r="B156" s="92" t="s">
        <v>218</v>
      </c>
      <c r="C156" s="92" t="s">
        <v>218</v>
      </c>
      <c r="D156" s="93" t="s">
        <v>221</v>
      </c>
      <c r="E156" s="93" t="s">
        <v>222</v>
      </c>
      <c r="F156" s="94">
        <v>1.850833</v>
      </c>
      <c r="G156" s="94">
        <v>1.850833</v>
      </c>
      <c r="H156" s="94"/>
      <c r="I156" s="94"/>
      <c r="J156" s="96"/>
      <c r="K156" s="96"/>
    </row>
    <row r="157" ht="22.9" customHeight="1" spans="1:11">
      <c r="A157" s="68" t="s">
        <v>223</v>
      </c>
      <c r="B157" s="68"/>
      <c r="C157" s="68"/>
      <c r="D157" s="47" t="s">
        <v>223</v>
      </c>
      <c r="E157" s="47" t="s">
        <v>224</v>
      </c>
      <c r="F157" s="74">
        <v>4.868664</v>
      </c>
      <c r="G157" s="74">
        <v>4.868664</v>
      </c>
      <c r="H157" s="74">
        <v>0</v>
      </c>
      <c r="I157" s="74">
        <v>0</v>
      </c>
      <c r="J157" s="86"/>
      <c r="K157" s="86"/>
    </row>
    <row r="158" ht="22.9" customHeight="1" spans="1:11">
      <c r="A158" s="68" t="s">
        <v>223</v>
      </c>
      <c r="B158" s="68" t="s">
        <v>225</v>
      </c>
      <c r="C158" s="68"/>
      <c r="D158" s="47" t="s">
        <v>226</v>
      </c>
      <c r="E158" s="47" t="s">
        <v>227</v>
      </c>
      <c r="F158" s="74">
        <v>4.868664</v>
      </c>
      <c r="G158" s="74">
        <v>4.868664</v>
      </c>
      <c r="H158" s="74">
        <v>0</v>
      </c>
      <c r="I158" s="74">
        <v>0</v>
      </c>
      <c r="J158" s="86"/>
      <c r="K158" s="86"/>
    </row>
    <row r="159" ht="22.9" customHeight="1" spans="1:11">
      <c r="A159" s="92" t="s">
        <v>223</v>
      </c>
      <c r="B159" s="92" t="s">
        <v>225</v>
      </c>
      <c r="C159" s="92" t="s">
        <v>202</v>
      </c>
      <c r="D159" s="93" t="s">
        <v>228</v>
      </c>
      <c r="E159" s="93" t="s">
        <v>229</v>
      </c>
      <c r="F159" s="94">
        <v>4.868664</v>
      </c>
      <c r="G159" s="94">
        <v>4.868664</v>
      </c>
      <c r="H159" s="94"/>
      <c r="I159" s="94"/>
      <c r="J159" s="96"/>
      <c r="K159" s="96"/>
    </row>
    <row r="160" ht="22.9" customHeight="1" spans="1:11">
      <c r="A160" s="68" t="s">
        <v>230</v>
      </c>
      <c r="B160" s="68"/>
      <c r="C160" s="68"/>
      <c r="D160" s="47" t="s">
        <v>230</v>
      </c>
      <c r="E160" s="47" t="s">
        <v>231</v>
      </c>
      <c r="F160" s="74">
        <v>6.873408</v>
      </c>
      <c r="G160" s="74">
        <v>6.873408</v>
      </c>
      <c r="H160" s="74">
        <v>0</v>
      </c>
      <c r="I160" s="74">
        <v>0</v>
      </c>
      <c r="J160" s="86"/>
      <c r="K160" s="86"/>
    </row>
    <row r="161" ht="22.9" customHeight="1" spans="1:11">
      <c r="A161" s="68" t="s">
        <v>230</v>
      </c>
      <c r="B161" s="68" t="s">
        <v>205</v>
      </c>
      <c r="C161" s="68"/>
      <c r="D161" s="47" t="s">
        <v>232</v>
      </c>
      <c r="E161" s="47" t="s">
        <v>233</v>
      </c>
      <c r="F161" s="74">
        <v>6.873408</v>
      </c>
      <c r="G161" s="74">
        <v>6.873408</v>
      </c>
      <c r="H161" s="74">
        <v>0</v>
      </c>
      <c r="I161" s="74">
        <v>0</v>
      </c>
      <c r="J161" s="86"/>
      <c r="K161" s="86"/>
    </row>
    <row r="162" ht="22.9" customHeight="1" spans="1:11">
      <c r="A162" s="92" t="s">
        <v>230</v>
      </c>
      <c r="B162" s="92" t="s">
        <v>205</v>
      </c>
      <c r="C162" s="92" t="s">
        <v>202</v>
      </c>
      <c r="D162" s="93" t="s">
        <v>234</v>
      </c>
      <c r="E162" s="93" t="s">
        <v>235</v>
      </c>
      <c r="F162" s="94">
        <v>6.873408</v>
      </c>
      <c r="G162" s="94">
        <v>6.873408</v>
      </c>
      <c r="H162" s="94"/>
      <c r="I162" s="94"/>
      <c r="J162" s="96"/>
      <c r="K162" s="96"/>
    </row>
    <row r="163" ht="22.9" customHeight="1" spans="1:11">
      <c r="A163" s="90"/>
      <c r="B163" s="90"/>
      <c r="C163" s="90"/>
      <c r="D163" s="91" t="s">
        <v>176</v>
      </c>
      <c r="E163" s="91" t="s">
        <v>177</v>
      </c>
      <c r="F163" s="89">
        <v>693.978055</v>
      </c>
      <c r="G163" s="89">
        <v>593.978055</v>
      </c>
      <c r="H163" s="89">
        <v>100</v>
      </c>
      <c r="I163" s="89">
        <v>0</v>
      </c>
      <c r="J163" s="95"/>
      <c r="K163" s="95"/>
    </row>
    <row r="164" ht="22.9" customHeight="1" spans="1:11">
      <c r="A164" s="68" t="s">
        <v>200</v>
      </c>
      <c r="B164" s="68"/>
      <c r="C164" s="68"/>
      <c r="D164" s="47" t="s">
        <v>200</v>
      </c>
      <c r="E164" s="47" t="s">
        <v>201</v>
      </c>
      <c r="F164" s="74">
        <v>509.083376</v>
      </c>
      <c r="G164" s="74">
        <v>409.083376</v>
      </c>
      <c r="H164" s="74">
        <v>100</v>
      </c>
      <c r="I164" s="74">
        <v>0</v>
      </c>
      <c r="J164" s="86"/>
      <c r="K164" s="86"/>
    </row>
    <row r="165" ht="22.9" customHeight="1" spans="1:11">
      <c r="A165" s="68" t="s">
        <v>200</v>
      </c>
      <c r="B165" s="68" t="s">
        <v>205</v>
      </c>
      <c r="C165" s="68"/>
      <c r="D165" s="47" t="s">
        <v>238</v>
      </c>
      <c r="E165" s="47" t="s">
        <v>239</v>
      </c>
      <c r="F165" s="74">
        <v>509.083376</v>
      </c>
      <c r="G165" s="74">
        <v>409.083376</v>
      </c>
      <c r="H165" s="74">
        <v>100</v>
      </c>
      <c r="I165" s="74">
        <v>0</v>
      </c>
      <c r="J165" s="86"/>
      <c r="K165" s="86"/>
    </row>
    <row r="166" ht="22.9" customHeight="1" spans="1:11">
      <c r="A166" s="92" t="s">
        <v>200</v>
      </c>
      <c r="B166" s="92" t="s">
        <v>205</v>
      </c>
      <c r="C166" s="92" t="s">
        <v>244</v>
      </c>
      <c r="D166" s="93" t="s">
        <v>245</v>
      </c>
      <c r="E166" s="93" t="s">
        <v>246</v>
      </c>
      <c r="F166" s="94">
        <v>509.083376</v>
      </c>
      <c r="G166" s="94">
        <v>409.083376</v>
      </c>
      <c r="H166" s="94">
        <v>100</v>
      </c>
      <c r="I166" s="94"/>
      <c r="J166" s="96"/>
      <c r="K166" s="96"/>
    </row>
    <row r="167" ht="22.9" customHeight="1" spans="1:11">
      <c r="A167" s="68" t="s">
        <v>208</v>
      </c>
      <c r="B167" s="68"/>
      <c r="C167" s="68"/>
      <c r="D167" s="47" t="s">
        <v>208</v>
      </c>
      <c r="E167" s="47" t="s">
        <v>209</v>
      </c>
      <c r="F167" s="74">
        <v>104.417501</v>
      </c>
      <c r="G167" s="74">
        <v>104.417501</v>
      </c>
      <c r="H167" s="74">
        <v>0</v>
      </c>
      <c r="I167" s="74">
        <v>0</v>
      </c>
      <c r="J167" s="86"/>
      <c r="K167" s="86"/>
    </row>
    <row r="168" ht="22.9" customHeight="1" spans="1:11">
      <c r="A168" s="68" t="s">
        <v>208</v>
      </c>
      <c r="B168" s="68" t="s">
        <v>210</v>
      </c>
      <c r="C168" s="68"/>
      <c r="D168" s="47" t="s">
        <v>211</v>
      </c>
      <c r="E168" s="47" t="s">
        <v>212</v>
      </c>
      <c r="F168" s="74">
        <v>94.217184</v>
      </c>
      <c r="G168" s="74">
        <v>94.217184</v>
      </c>
      <c r="H168" s="74">
        <v>0</v>
      </c>
      <c r="I168" s="74">
        <v>0</v>
      </c>
      <c r="J168" s="86"/>
      <c r="K168" s="86"/>
    </row>
    <row r="169" ht="22.9" customHeight="1" spans="1:11">
      <c r="A169" s="92" t="s">
        <v>208</v>
      </c>
      <c r="B169" s="92" t="s">
        <v>210</v>
      </c>
      <c r="C169" s="92" t="s">
        <v>210</v>
      </c>
      <c r="D169" s="93" t="s">
        <v>213</v>
      </c>
      <c r="E169" s="93" t="s">
        <v>214</v>
      </c>
      <c r="F169" s="94">
        <v>62.811456</v>
      </c>
      <c r="G169" s="94">
        <v>62.811456</v>
      </c>
      <c r="H169" s="94"/>
      <c r="I169" s="94"/>
      <c r="J169" s="96"/>
      <c r="K169" s="96"/>
    </row>
    <row r="170" ht="22.9" customHeight="1" spans="1:11">
      <c r="A170" s="92" t="s">
        <v>208</v>
      </c>
      <c r="B170" s="92" t="s">
        <v>210</v>
      </c>
      <c r="C170" s="92" t="s">
        <v>215</v>
      </c>
      <c r="D170" s="93" t="s">
        <v>216</v>
      </c>
      <c r="E170" s="93" t="s">
        <v>217</v>
      </c>
      <c r="F170" s="94">
        <v>31.405728</v>
      </c>
      <c r="G170" s="94">
        <v>31.405728</v>
      </c>
      <c r="H170" s="94"/>
      <c r="I170" s="94"/>
      <c r="J170" s="96"/>
      <c r="K170" s="96"/>
    </row>
    <row r="171" ht="22.9" customHeight="1" spans="1:11">
      <c r="A171" s="68" t="s">
        <v>208</v>
      </c>
      <c r="B171" s="68" t="s">
        <v>218</v>
      </c>
      <c r="C171" s="68"/>
      <c r="D171" s="47" t="s">
        <v>219</v>
      </c>
      <c r="E171" s="47" t="s">
        <v>220</v>
      </c>
      <c r="F171" s="74">
        <v>10.200317</v>
      </c>
      <c r="G171" s="74">
        <v>10.200317</v>
      </c>
      <c r="H171" s="74">
        <v>0</v>
      </c>
      <c r="I171" s="74">
        <v>0</v>
      </c>
      <c r="J171" s="86"/>
      <c r="K171" s="86"/>
    </row>
    <row r="172" ht="22.9" customHeight="1" spans="1:11">
      <c r="A172" s="92" t="s">
        <v>208</v>
      </c>
      <c r="B172" s="92" t="s">
        <v>218</v>
      </c>
      <c r="C172" s="92" t="s">
        <v>218</v>
      </c>
      <c r="D172" s="93" t="s">
        <v>221</v>
      </c>
      <c r="E172" s="93" t="s">
        <v>222</v>
      </c>
      <c r="F172" s="94">
        <v>10.200317</v>
      </c>
      <c r="G172" s="94">
        <v>10.200317</v>
      </c>
      <c r="H172" s="94"/>
      <c r="I172" s="94"/>
      <c r="J172" s="96"/>
      <c r="K172" s="96"/>
    </row>
    <row r="173" ht="22.9" customHeight="1" spans="1:11">
      <c r="A173" s="68" t="s">
        <v>223</v>
      </c>
      <c r="B173" s="68"/>
      <c r="C173" s="68"/>
      <c r="D173" s="47" t="s">
        <v>223</v>
      </c>
      <c r="E173" s="47" t="s">
        <v>224</v>
      </c>
      <c r="F173" s="74">
        <v>33.368586</v>
      </c>
      <c r="G173" s="74">
        <v>33.368586</v>
      </c>
      <c r="H173" s="74">
        <v>0</v>
      </c>
      <c r="I173" s="74">
        <v>0</v>
      </c>
      <c r="J173" s="86"/>
      <c r="K173" s="86"/>
    </row>
    <row r="174" ht="22.9" customHeight="1" spans="1:11">
      <c r="A174" s="68" t="s">
        <v>223</v>
      </c>
      <c r="B174" s="68" t="s">
        <v>225</v>
      </c>
      <c r="C174" s="68"/>
      <c r="D174" s="47" t="s">
        <v>226</v>
      </c>
      <c r="E174" s="47" t="s">
        <v>227</v>
      </c>
      <c r="F174" s="74">
        <v>33.368586</v>
      </c>
      <c r="G174" s="74">
        <v>33.368586</v>
      </c>
      <c r="H174" s="74">
        <v>0</v>
      </c>
      <c r="I174" s="74">
        <v>0</v>
      </c>
      <c r="J174" s="86"/>
      <c r="K174" s="86"/>
    </row>
    <row r="175" ht="22.9" customHeight="1" spans="1:11">
      <c r="A175" s="92" t="s">
        <v>223</v>
      </c>
      <c r="B175" s="92" t="s">
        <v>225</v>
      </c>
      <c r="C175" s="92" t="s">
        <v>202</v>
      </c>
      <c r="D175" s="93" t="s">
        <v>228</v>
      </c>
      <c r="E175" s="93" t="s">
        <v>229</v>
      </c>
      <c r="F175" s="94">
        <v>33.368586</v>
      </c>
      <c r="G175" s="94">
        <v>33.368586</v>
      </c>
      <c r="H175" s="94"/>
      <c r="I175" s="94"/>
      <c r="J175" s="96"/>
      <c r="K175" s="96"/>
    </row>
    <row r="176" ht="22.9" customHeight="1" spans="1:11">
      <c r="A176" s="68" t="s">
        <v>230</v>
      </c>
      <c r="B176" s="68"/>
      <c r="C176" s="68"/>
      <c r="D176" s="47" t="s">
        <v>230</v>
      </c>
      <c r="E176" s="47" t="s">
        <v>231</v>
      </c>
      <c r="F176" s="74">
        <v>47.108592</v>
      </c>
      <c r="G176" s="74">
        <v>47.108592</v>
      </c>
      <c r="H176" s="74">
        <v>0</v>
      </c>
      <c r="I176" s="74">
        <v>0</v>
      </c>
      <c r="J176" s="86"/>
      <c r="K176" s="86"/>
    </row>
    <row r="177" ht="22.9" customHeight="1" spans="1:11">
      <c r="A177" s="68" t="s">
        <v>230</v>
      </c>
      <c r="B177" s="68" t="s">
        <v>205</v>
      </c>
      <c r="C177" s="68"/>
      <c r="D177" s="47" t="s">
        <v>232</v>
      </c>
      <c r="E177" s="47" t="s">
        <v>233</v>
      </c>
      <c r="F177" s="74">
        <v>47.108592</v>
      </c>
      <c r="G177" s="74">
        <v>47.108592</v>
      </c>
      <c r="H177" s="74">
        <v>0</v>
      </c>
      <c r="I177" s="74">
        <v>0</v>
      </c>
      <c r="J177" s="86"/>
      <c r="K177" s="86"/>
    </row>
    <row r="178" ht="22.9" customHeight="1" spans="1:11">
      <c r="A178" s="92" t="s">
        <v>230</v>
      </c>
      <c r="B178" s="92" t="s">
        <v>205</v>
      </c>
      <c r="C178" s="92" t="s">
        <v>202</v>
      </c>
      <c r="D178" s="93" t="s">
        <v>234</v>
      </c>
      <c r="E178" s="93" t="s">
        <v>235</v>
      </c>
      <c r="F178" s="94">
        <v>47.108592</v>
      </c>
      <c r="G178" s="94">
        <v>47.108592</v>
      </c>
      <c r="H178" s="94"/>
      <c r="I178" s="94"/>
      <c r="J178" s="96"/>
      <c r="K178" s="96"/>
    </row>
    <row r="179" ht="22.9" customHeight="1" spans="1:11">
      <c r="A179" s="90"/>
      <c r="B179" s="90"/>
      <c r="C179" s="90"/>
      <c r="D179" s="91" t="s">
        <v>178</v>
      </c>
      <c r="E179" s="91" t="s">
        <v>179</v>
      </c>
      <c r="F179" s="89">
        <v>2766.674268</v>
      </c>
      <c r="G179" s="89">
        <v>2766.674268</v>
      </c>
      <c r="H179" s="89">
        <v>0</v>
      </c>
      <c r="I179" s="89">
        <v>0</v>
      </c>
      <c r="J179" s="95"/>
      <c r="K179" s="95"/>
    </row>
    <row r="180" ht="22.9" customHeight="1" spans="1:11">
      <c r="A180" s="68" t="s">
        <v>200</v>
      </c>
      <c r="B180" s="68"/>
      <c r="C180" s="68"/>
      <c r="D180" s="47" t="s">
        <v>200</v>
      </c>
      <c r="E180" s="47" t="s">
        <v>201</v>
      </c>
      <c r="F180" s="74">
        <v>1920.98688</v>
      </c>
      <c r="G180" s="74">
        <v>1920.98688</v>
      </c>
      <c r="H180" s="74">
        <v>0</v>
      </c>
      <c r="I180" s="74">
        <v>0</v>
      </c>
      <c r="J180" s="86"/>
      <c r="K180" s="86"/>
    </row>
    <row r="181" ht="22.9" customHeight="1" spans="1:11">
      <c r="A181" s="68" t="s">
        <v>200</v>
      </c>
      <c r="B181" s="68" t="s">
        <v>205</v>
      </c>
      <c r="C181" s="68"/>
      <c r="D181" s="47" t="s">
        <v>238</v>
      </c>
      <c r="E181" s="47" t="s">
        <v>239</v>
      </c>
      <c r="F181" s="74">
        <v>1920.98688</v>
      </c>
      <c r="G181" s="74">
        <v>1920.98688</v>
      </c>
      <c r="H181" s="74">
        <v>0</v>
      </c>
      <c r="I181" s="74">
        <v>0</v>
      </c>
      <c r="J181" s="86"/>
      <c r="K181" s="86"/>
    </row>
    <row r="182" ht="22.9" customHeight="1" spans="1:11">
      <c r="A182" s="92" t="s">
        <v>200</v>
      </c>
      <c r="B182" s="92" t="s">
        <v>205</v>
      </c>
      <c r="C182" s="92" t="s">
        <v>205</v>
      </c>
      <c r="D182" s="93" t="s">
        <v>242</v>
      </c>
      <c r="E182" s="93" t="s">
        <v>243</v>
      </c>
      <c r="F182" s="94">
        <v>1920.98688</v>
      </c>
      <c r="G182" s="94">
        <v>1920.98688</v>
      </c>
      <c r="H182" s="94"/>
      <c r="I182" s="94"/>
      <c r="J182" s="96"/>
      <c r="K182" s="96"/>
    </row>
    <row r="183" ht="22.9" customHeight="1" spans="1:11">
      <c r="A183" s="68" t="s">
        <v>208</v>
      </c>
      <c r="B183" s="68"/>
      <c r="C183" s="68"/>
      <c r="D183" s="47" t="s">
        <v>208</v>
      </c>
      <c r="E183" s="47" t="s">
        <v>209</v>
      </c>
      <c r="F183" s="74">
        <v>464.6634</v>
      </c>
      <c r="G183" s="74">
        <v>464.6634</v>
      </c>
      <c r="H183" s="74">
        <v>0</v>
      </c>
      <c r="I183" s="74">
        <v>0</v>
      </c>
      <c r="J183" s="86"/>
      <c r="K183" s="86"/>
    </row>
    <row r="184" ht="22.9" customHeight="1" spans="1:11">
      <c r="A184" s="68" t="s">
        <v>208</v>
      </c>
      <c r="B184" s="68" t="s">
        <v>210</v>
      </c>
      <c r="C184" s="68"/>
      <c r="D184" s="47" t="s">
        <v>211</v>
      </c>
      <c r="E184" s="47" t="s">
        <v>212</v>
      </c>
      <c r="F184" s="74">
        <v>446.076864</v>
      </c>
      <c r="G184" s="74">
        <v>446.076864</v>
      </c>
      <c r="H184" s="74">
        <v>0</v>
      </c>
      <c r="I184" s="74">
        <v>0</v>
      </c>
      <c r="J184" s="86"/>
      <c r="K184" s="86"/>
    </row>
    <row r="185" ht="22.9" customHeight="1" spans="1:11">
      <c r="A185" s="92" t="s">
        <v>208</v>
      </c>
      <c r="B185" s="92" t="s">
        <v>210</v>
      </c>
      <c r="C185" s="92" t="s">
        <v>210</v>
      </c>
      <c r="D185" s="93" t="s">
        <v>213</v>
      </c>
      <c r="E185" s="93" t="s">
        <v>214</v>
      </c>
      <c r="F185" s="94">
        <v>297.384576</v>
      </c>
      <c r="G185" s="94">
        <v>297.384576</v>
      </c>
      <c r="H185" s="94"/>
      <c r="I185" s="94"/>
      <c r="J185" s="96"/>
      <c r="K185" s="96"/>
    </row>
    <row r="186" ht="22.9" customHeight="1" spans="1:11">
      <c r="A186" s="92" t="s">
        <v>208</v>
      </c>
      <c r="B186" s="92" t="s">
        <v>210</v>
      </c>
      <c r="C186" s="92" t="s">
        <v>215</v>
      </c>
      <c r="D186" s="93" t="s">
        <v>216</v>
      </c>
      <c r="E186" s="93" t="s">
        <v>217</v>
      </c>
      <c r="F186" s="94">
        <v>148.692288</v>
      </c>
      <c r="G186" s="94">
        <v>148.692288</v>
      </c>
      <c r="H186" s="94"/>
      <c r="I186" s="94"/>
      <c r="J186" s="96"/>
      <c r="K186" s="96"/>
    </row>
    <row r="187" ht="22.9" customHeight="1" spans="1:11">
      <c r="A187" s="68" t="s">
        <v>208</v>
      </c>
      <c r="B187" s="68" t="s">
        <v>218</v>
      </c>
      <c r="C187" s="68"/>
      <c r="D187" s="47" t="s">
        <v>219</v>
      </c>
      <c r="E187" s="47" t="s">
        <v>220</v>
      </c>
      <c r="F187" s="74">
        <v>18.586536</v>
      </c>
      <c r="G187" s="74">
        <v>18.586536</v>
      </c>
      <c r="H187" s="74">
        <v>0</v>
      </c>
      <c r="I187" s="74">
        <v>0</v>
      </c>
      <c r="J187" s="86"/>
      <c r="K187" s="86"/>
    </row>
    <row r="188" ht="22.9" customHeight="1" spans="1:11">
      <c r="A188" s="92" t="s">
        <v>208</v>
      </c>
      <c r="B188" s="92" t="s">
        <v>218</v>
      </c>
      <c r="C188" s="92" t="s">
        <v>218</v>
      </c>
      <c r="D188" s="93" t="s">
        <v>221</v>
      </c>
      <c r="E188" s="93" t="s">
        <v>222</v>
      </c>
      <c r="F188" s="94">
        <v>18.586536</v>
      </c>
      <c r="G188" s="94">
        <v>18.586536</v>
      </c>
      <c r="H188" s="94"/>
      <c r="I188" s="94"/>
      <c r="J188" s="96"/>
      <c r="K188" s="96"/>
    </row>
    <row r="189" ht="22.9" customHeight="1" spans="1:11">
      <c r="A189" s="68" t="s">
        <v>223</v>
      </c>
      <c r="B189" s="68"/>
      <c r="C189" s="68"/>
      <c r="D189" s="47" t="s">
        <v>223</v>
      </c>
      <c r="E189" s="47" t="s">
        <v>224</v>
      </c>
      <c r="F189" s="74">
        <v>157.985556</v>
      </c>
      <c r="G189" s="74">
        <v>157.985556</v>
      </c>
      <c r="H189" s="74">
        <v>0</v>
      </c>
      <c r="I189" s="74">
        <v>0</v>
      </c>
      <c r="J189" s="86"/>
      <c r="K189" s="86"/>
    </row>
    <row r="190" ht="22.9" customHeight="1" spans="1:11">
      <c r="A190" s="68" t="s">
        <v>223</v>
      </c>
      <c r="B190" s="68" t="s">
        <v>225</v>
      </c>
      <c r="C190" s="68"/>
      <c r="D190" s="47" t="s">
        <v>226</v>
      </c>
      <c r="E190" s="47" t="s">
        <v>227</v>
      </c>
      <c r="F190" s="74">
        <v>157.985556</v>
      </c>
      <c r="G190" s="74">
        <v>157.985556</v>
      </c>
      <c r="H190" s="74">
        <v>0</v>
      </c>
      <c r="I190" s="74">
        <v>0</v>
      </c>
      <c r="J190" s="86"/>
      <c r="K190" s="86"/>
    </row>
    <row r="191" ht="22.9" customHeight="1" spans="1:11">
      <c r="A191" s="92" t="s">
        <v>223</v>
      </c>
      <c r="B191" s="92" t="s">
        <v>225</v>
      </c>
      <c r="C191" s="92" t="s">
        <v>202</v>
      </c>
      <c r="D191" s="93" t="s">
        <v>228</v>
      </c>
      <c r="E191" s="93" t="s">
        <v>229</v>
      </c>
      <c r="F191" s="94">
        <v>157.985556</v>
      </c>
      <c r="G191" s="94">
        <v>157.985556</v>
      </c>
      <c r="H191" s="94"/>
      <c r="I191" s="94"/>
      <c r="J191" s="96"/>
      <c r="K191" s="96"/>
    </row>
    <row r="192" ht="22.9" customHeight="1" spans="1:11">
      <c r="A192" s="68" t="s">
        <v>230</v>
      </c>
      <c r="B192" s="68"/>
      <c r="C192" s="68"/>
      <c r="D192" s="47" t="s">
        <v>230</v>
      </c>
      <c r="E192" s="47" t="s">
        <v>231</v>
      </c>
      <c r="F192" s="74">
        <v>223.038432</v>
      </c>
      <c r="G192" s="74">
        <v>223.038432</v>
      </c>
      <c r="H192" s="74">
        <v>0</v>
      </c>
      <c r="I192" s="74">
        <v>0</v>
      </c>
      <c r="J192" s="86"/>
      <c r="K192" s="86"/>
    </row>
    <row r="193" ht="22.9" customHeight="1" spans="1:11">
      <c r="A193" s="68" t="s">
        <v>230</v>
      </c>
      <c r="B193" s="68" t="s">
        <v>205</v>
      </c>
      <c r="C193" s="68"/>
      <c r="D193" s="47" t="s">
        <v>232</v>
      </c>
      <c r="E193" s="47" t="s">
        <v>233</v>
      </c>
      <c r="F193" s="74">
        <v>223.038432</v>
      </c>
      <c r="G193" s="74">
        <v>223.038432</v>
      </c>
      <c r="H193" s="74">
        <v>0</v>
      </c>
      <c r="I193" s="74">
        <v>0</v>
      </c>
      <c r="J193" s="86"/>
      <c r="K193" s="86"/>
    </row>
    <row r="194" ht="22.9" customHeight="1" spans="1:11">
      <c r="A194" s="92" t="s">
        <v>230</v>
      </c>
      <c r="B194" s="92" t="s">
        <v>205</v>
      </c>
      <c r="C194" s="92" t="s">
        <v>202</v>
      </c>
      <c r="D194" s="93" t="s">
        <v>234</v>
      </c>
      <c r="E194" s="93" t="s">
        <v>235</v>
      </c>
      <c r="F194" s="94">
        <v>223.038432</v>
      </c>
      <c r="G194" s="94">
        <v>223.038432</v>
      </c>
      <c r="H194" s="94"/>
      <c r="I194" s="94"/>
      <c r="J194" s="96"/>
      <c r="K194" s="96"/>
    </row>
    <row r="195" ht="22.9" customHeight="1" spans="1:11">
      <c r="A195" s="90"/>
      <c r="B195" s="90"/>
      <c r="C195" s="90"/>
      <c r="D195" s="91" t="s">
        <v>180</v>
      </c>
      <c r="E195" s="91" t="s">
        <v>181</v>
      </c>
      <c r="F195" s="89">
        <v>300.15897</v>
      </c>
      <c r="G195" s="89">
        <v>300.15897</v>
      </c>
      <c r="H195" s="89">
        <v>0</v>
      </c>
      <c r="I195" s="89">
        <v>0</v>
      </c>
      <c r="J195" s="95"/>
      <c r="K195" s="95"/>
    </row>
    <row r="196" ht="22.9" customHeight="1" spans="1:11">
      <c r="A196" s="68" t="s">
        <v>200</v>
      </c>
      <c r="B196" s="68"/>
      <c r="C196" s="68"/>
      <c r="D196" s="47" t="s">
        <v>200</v>
      </c>
      <c r="E196" s="47" t="s">
        <v>201</v>
      </c>
      <c r="F196" s="74">
        <v>208.188</v>
      </c>
      <c r="G196" s="74">
        <v>208.188</v>
      </c>
      <c r="H196" s="74">
        <v>0</v>
      </c>
      <c r="I196" s="74">
        <v>0</v>
      </c>
      <c r="J196" s="86"/>
      <c r="K196" s="86"/>
    </row>
    <row r="197" ht="22.9" customHeight="1" spans="1:11">
      <c r="A197" s="68" t="s">
        <v>200</v>
      </c>
      <c r="B197" s="68" t="s">
        <v>205</v>
      </c>
      <c r="C197" s="68"/>
      <c r="D197" s="47" t="s">
        <v>238</v>
      </c>
      <c r="E197" s="47" t="s">
        <v>239</v>
      </c>
      <c r="F197" s="74">
        <v>208.188</v>
      </c>
      <c r="G197" s="74">
        <v>208.188</v>
      </c>
      <c r="H197" s="74">
        <v>0</v>
      </c>
      <c r="I197" s="74">
        <v>0</v>
      </c>
      <c r="J197" s="86"/>
      <c r="K197" s="86"/>
    </row>
    <row r="198" ht="22.9" customHeight="1" spans="1:11">
      <c r="A198" s="92" t="s">
        <v>200</v>
      </c>
      <c r="B198" s="92" t="s">
        <v>205</v>
      </c>
      <c r="C198" s="92" t="s">
        <v>218</v>
      </c>
      <c r="D198" s="93" t="s">
        <v>250</v>
      </c>
      <c r="E198" s="93" t="s">
        <v>251</v>
      </c>
      <c r="F198" s="94">
        <v>208.188</v>
      </c>
      <c r="G198" s="94">
        <v>208.188</v>
      </c>
      <c r="H198" s="94"/>
      <c r="I198" s="94"/>
      <c r="J198" s="96"/>
      <c r="K198" s="96"/>
    </row>
    <row r="199" ht="22.9" customHeight="1" spans="1:11">
      <c r="A199" s="68" t="s">
        <v>208</v>
      </c>
      <c r="B199" s="68"/>
      <c r="C199" s="68"/>
      <c r="D199" s="47" t="s">
        <v>208</v>
      </c>
      <c r="E199" s="47" t="s">
        <v>209</v>
      </c>
      <c r="F199" s="74">
        <v>50.5335</v>
      </c>
      <c r="G199" s="74">
        <v>50.5335</v>
      </c>
      <c r="H199" s="74">
        <v>0</v>
      </c>
      <c r="I199" s="74">
        <v>0</v>
      </c>
      <c r="J199" s="86"/>
      <c r="K199" s="86"/>
    </row>
    <row r="200" ht="22.9" customHeight="1" spans="1:11">
      <c r="A200" s="68" t="s">
        <v>208</v>
      </c>
      <c r="B200" s="68" t="s">
        <v>210</v>
      </c>
      <c r="C200" s="68"/>
      <c r="D200" s="47" t="s">
        <v>211</v>
      </c>
      <c r="E200" s="47" t="s">
        <v>212</v>
      </c>
      <c r="F200" s="74">
        <v>48.51216</v>
      </c>
      <c r="G200" s="74">
        <v>48.51216</v>
      </c>
      <c r="H200" s="74">
        <v>0</v>
      </c>
      <c r="I200" s="74">
        <v>0</v>
      </c>
      <c r="J200" s="86"/>
      <c r="K200" s="86"/>
    </row>
    <row r="201" ht="22.9" customHeight="1" spans="1:11">
      <c r="A201" s="92" t="s">
        <v>208</v>
      </c>
      <c r="B201" s="92" t="s">
        <v>210</v>
      </c>
      <c r="C201" s="92" t="s">
        <v>210</v>
      </c>
      <c r="D201" s="93" t="s">
        <v>213</v>
      </c>
      <c r="E201" s="93" t="s">
        <v>214</v>
      </c>
      <c r="F201" s="94">
        <v>32.34144</v>
      </c>
      <c r="G201" s="94">
        <v>32.34144</v>
      </c>
      <c r="H201" s="94"/>
      <c r="I201" s="94"/>
      <c r="J201" s="96"/>
      <c r="K201" s="96"/>
    </row>
    <row r="202" ht="22.9" customHeight="1" spans="1:11">
      <c r="A202" s="92" t="s">
        <v>208</v>
      </c>
      <c r="B202" s="92" t="s">
        <v>210</v>
      </c>
      <c r="C202" s="92" t="s">
        <v>215</v>
      </c>
      <c r="D202" s="93" t="s">
        <v>216</v>
      </c>
      <c r="E202" s="93" t="s">
        <v>217</v>
      </c>
      <c r="F202" s="94">
        <v>16.17072</v>
      </c>
      <c r="G202" s="94">
        <v>16.17072</v>
      </c>
      <c r="H202" s="94"/>
      <c r="I202" s="94"/>
      <c r="J202" s="96"/>
      <c r="K202" s="96"/>
    </row>
    <row r="203" ht="22.9" customHeight="1" spans="1:11">
      <c r="A203" s="68" t="s">
        <v>208</v>
      </c>
      <c r="B203" s="68" t="s">
        <v>218</v>
      </c>
      <c r="C203" s="68"/>
      <c r="D203" s="47" t="s">
        <v>219</v>
      </c>
      <c r="E203" s="47" t="s">
        <v>220</v>
      </c>
      <c r="F203" s="74">
        <v>2.02134</v>
      </c>
      <c r="G203" s="74">
        <v>2.02134</v>
      </c>
      <c r="H203" s="74">
        <v>0</v>
      </c>
      <c r="I203" s="74">
        <v>0</v>
      </c>
      <c r="J203" s="86"/>
      <c r="K203" s="86"/>
    </row>
    <row r="204" ht="22.9" customHeight="1" spans="1:11">
      <c r="A204" s="92" t="s">
        <v>208</v>
      </c>
      <c r="B204" s="92" t="s">
        <v>218</v>
      </c>
      <c r="C204" s="92" t="s">
        <v>218</v>
      </c>
      <c r="D204" s="93" t="s">
        <v>221</v>
      </c>
      <c r="E204" s="93" t="s">
        <v>222</v>
      </c>
      <c r="F204" s="94">
        <v>2.02134</v>
      </c>
      <c r="G204" s="94">
        <v>2.02134</v>
      </c>
      <c r="H204" s="94"/>
      <c r="I204" s="94"/>
      <c r="J204" s="96"/>
      <c r="K204" s="96"/>
    </row>
    <row r="205" ht="22.9" customHeight="1" spans="1:11">
      <c r="A205" s="68" t="s">
        <v>223</v>
      </c>
      <c r="B205" s="68"/>
      <c r="C205" s="68"/>
      <c r="D205" s="47" t="s">
        <v>223</v>
      </c>
      <c r="E205" s="47" t="s">
        <v>224</v>
      </c>
      <c r="F205" s="74">
        <v>17.18139</v>
      </c>
      <c r="G205" s="74">
        <v>17.18139</v>
      </c>
      <c r="H205" s="74">
        <v>0</v>
      </c>
      <c r="I205" s="74">
        <v>0</v>
      </c>
      <c r="J205" s="86"/>
      <c r="K205" s="86"/>
    </row>
    <row r="206" ht="22.9" customHeight="1" spans="1:11">
      <c r="A206" s="68" t="s">
        <v>223</v>
      </c>
      <c r="B206" s="68" t="s">
        <v>225</v>
      </c>
      <c r="C206" s="68"/>
      <c r="D206" s="47" t="s">
        <v>226</v>
      </c>
      <c r="E206" s="47" t="s">
        <v>227</v>
      </c>
      <c r="F206" s="74">
        <v>17.18139</v>
      </c>
      <c r="G206" s="74">
        <v>17.18139</v>
      </c>
      <c r="H206" s="74">
        <v>0</v>
      </c>
      <c r="I206" s="74">
        <v>0</v>
      </c>
      <c r="J206" s="86"/>
      <c r="K206" s="86"/>
    </row>
    <row r="207" ht="22.9" customHeight="1" spans="1:11">
      <c r="A207" s="92" t="s">
        <v>223</v>
      </c>
      <c r="B207" s="92" t="s">
        <v>225</v>
      </c>
      <c r="C207" s="92" t="s">
        <v>202</v>
      </c>
      <c r="D207" s="93" t="s">
        <v>228</v>
      </c>
      <c r="E207" s="93" t="s">
        <v>229</v>
      </c>
      <c r="F207" s="94">
        <v>17.18139</v>
      </c>
      <c r="G207" s="94">
        <v>17.18139</v>
      </c>
      <c r="H207" s="94"/>
      <c r="I207" s="94"/>
      <c r="J207" s="96"/>
      <c r="K207" s="96"/>
    </row>
    <row r="208" ht="22.9" customHeight="1" spans="1:11">
      <c r="A208" s="68" t="s">
        <v>230</v>
      </c>
      <c r="B208" s="68"/>
      <c r="C208" s="68"/>
      <c r="D208" s="47" t="s">
        <v>230</v>
      </c>
      <c r="E208" s="47" t="s">
        <v>231</v>
      </c>
      <c r="F208" s="74">
        <v>24.25608</v>
      </c>
      <c r="G208" s="74">
        <v>24.25608</v>
      </c>
      <c r="H208" s="74">
        <v>0</v>
      </c>
      <c r="I208" s="74">
        <v>0</v>
      </c>
      <c r="J208" s="86"/>
      <c r="K208" s="86"/>
    </row>
    <row r="209" ht="22.9" customHeight="1" spans="1:11">
      <c r="A209" s="68" t="s">
        <v>230</v>
      </c>
      <c r="B209" s="68" t="s">
        <v>205</v>
      </c>
      <c r="C209" s="68"/>
      <c r="D209" s="47" t="s">
        <v>232</v>
      </c>
      <c r="E209" s="47" t="s">
        <v>233</v>
      </c>
      <c r="F209" s="74">
        <v>24.25608</v>
      </c>
      <c r="G209" s="74">
        <v>24.25608</v>
      </c>
      <c r="H209" s="74">
        <v>0</v>
      </c>
      <c r="I209" s="74">
        <v>0</v>
      </c>
      <c r="J209" s="86"/>
      <c r="K209" s="86"/>
    </row>
    <row r="210" ht="22.9" customHeight="1" spans="1:11">
      <c r="A210" s="92" t="s">
        <v>230</v>
      </c>
      <c r="B210" s="92" t="s">
        <v>205</v>
      </c>
      <c r="C210" s="92" t="s">
        <v>202</v>
      </c>
      <c r="D210" s="93" t="s">
        <v>234</v>
      </c>
      <c r="E210" s="93" t="s">
        <v>235</v>
      </c>
      <c r="F210" s="94">
        <v>24.25608</v>
      </c>
      <c r="G210" s="94">
        <v>24.25608</v>
      </c>
      <c r="H210" s="94"/>
      <c r="I210" s="94"/>
      <c r="J210" s="96"/>
      <c r="K210" s="96"/>
    </row>
    <row r="211" ht="22.9" customHeight="1" spans="1:11">
      <c r="A211" s="90"/>
      <c r="B211" s="90"/>
      <c r="C211" s="90"/>
      <c r="D211" s="91" t="s">
        <v>182</v>
      </c>
      <c r="E211" s="91" t="s">
        <v>183</v>
      </c>
      <c r="F211" s="89">
        <v>442.78638</v>
      </c>
      <c r="G211" s="89">
        <v>442.78638</v>
      </c>
      <c r="H211" s="89">
        <v>0</v>
      </c>
      <c r="I211" s="89">
        <v>0</v>
      </c>
      <c r="J211" s="95"/>
      <c r="K211" s="95"/>
    </row>
    <row r="212" ht="22.9" customHeight="1" spans="1:11">
      <c r="A212" s="68" t="s">
        <v>200</v>
      </c>
      <c r="B212" s="68"/>
      <c r="C212" s="68"/>
      <c r="D212" s="47" t="s">
        <v>200</v>
      </c>
      <c r="E212" s="47" t="s">
        <v>201</v>
      </c>
      <c r="F212" s="74">
        <v>327.190536</v>
      </c>
      <c r="G212" s="74">
        <v>327.190536</v>
      </c>
      <c r="H212" s="74">
        <v>0</v>
      </c>
      <c r="I212" s="74">
        <v>0</v>
      </c>
      <c r="J212" s="86"/>
      <c r="K212" s="86"/>
    </row>
    <row r="213" ht="22.9" customHeight="1" spans="1:11">
      <c r="A213" s="68" t="s">
        <v>200</v>
      </c>
      <c r="B213" s="68" t="s">
        <v>256</v>
      </c>
      <c r="C213" s="68"/>
      <c r="D213" s="47" t="s">
        <v>257</v>
      </c>
      <c r="E213" s="47" t="s">
        <v>258</v>
      </c>
      <c r="F213" s="74">
        <v>327.190536</v>
      </c>
      <c r="G213" s="74">
        <v>327.190536</v>
      </c>
      <c r="H213" s="74">
        <v>0</v>
      </c>
      <c r="I213" s="74">
        <v>0</v>
      </c>
      <c r="J213" s="86"/>
      <c r="K213" s="86"/>
    </row>
    <row r="214" ht="22.9" customHeight="1" spans="1:11">
      <c r="A214" s="92" t="s">
        <v>200</v>
      </c>
      <c r="B214" s="92" t="s">
        <v>256</v>
      </c>
      <c r="C214" s="92" t="s">
        <v>202</v>
      </c>
      <c r="D214" s="93" t="s">
        <v>267</v>
      </c>
      <c r="E214" s="93" t="s">
        <v>268</v>
      </c>
      <c r="F214" s="94">
        <v>327.190536</v>
      </c>
      <c r="G214" s="94">
        <v>327.190536</v>
      </c>
      <c r="H214" s="94"/>
      <c r="I214" s="94"/>
      <c r="J214" s="96"/>
      <c r="K214" s="96"/>
    </row>
    <row r="215" ht="22.9" customHeight="1" spans="1:11">
      <c r="A215" s="68" t="s">
        <v>208</v>
      </c>
      <c r="B215" s="68"/>
      <c r="C215" s="68"/>
      <c r="D215" s="47" t="s">
        <v>208</v>
      </c>
      <c r="E215" s="47" t="s">
        <v>209</v>
      </c>
      <c r="F215" s="74">
        <v>63.5142</v>
      </c>
      <c r="G215" s="74">
        <v>63.5142</v>
      </c>
      <c r="H215" s="74">
        <v>0</v>
      </c>
      <c r="I215" s="74">
        <v>0</v>
      </c>
      <c r="J215" s="86"/>
      <c r="K215" s="86"/>
    </row>
    <row r="216" ht="22.9" customHeight="1" spans="1:11">
      <c r="A216" s="68" t="s">
        <v>208</v>
      </c>
      <c r="B216" s="68" t="s">
        <v>210</v>
      </c>
      <c r="C216" s="68"/>
      <c r="D216" s="47" t="s">
        <v>211</v>
      </c>
      <c r="E216" s="47" t="s">
        <v>212</v>
      </c>
      <c r="F216" s="74">
        <v>60.973632</v>
      </c>
      <c r="G216" s="74">
        <v>60.973632</v>
      </c>
      <c r="H216" s="74">
        <v>0</v>
      </c>
      <c r="I216" s="74">
        <v>0</v>
      </c>
      <c r="J216" s="86"/>
      <c r="K216" s="86"/>
    </row>
    <row r="217" ht="22.9" customHeight="1" spans="1:11">
      <c r="A217" s="92" t="s">
        <v>208</v>
      </c>
      <c r="B217" s="92" t="s">
        <v>210</v>
      </c>
      <c r="C217" s="92" t="s">
        <v>210</v>
      </c>
      <c r="D217" s="93" t="s">
        <v>213</v>
      </c>
      <c r="E217" s="93" t="s">
        <v>214</v>
      </c>
      <c r="F217" s="94">
        <v>40.649088</v>
      </c>
      <c r="G217" s="94">
        <v>40.649088</v>
      </c>
      <c r="H217" s="94"/>
      <c r="I217" s="94"/>
      <c r="J217" s="96"/>
      <c r="K217" s="96"/>
    </row>
    <row r="218" ht="22.9" customHeight="1" spans="1:11">
      <c r="A218" s="92" t="s">
        <v>208</v>
      </c>
      <c r="B218" s="92" t="s">
        <v>210</v>
      </c>
      <c r="C218" s="92" t="s">
        <v>215</v>
      </c>
      <c r="D218" s="93" t="s">
        <v>216</v>
      </c>
      <c r="E218" s="93" t="s">
        <v>217</v>
      </c>
      <c r="F218" s="94">
        <v>20.324544</v>
      </c>
      <c r="G218" s="94">
        <v>20.324544</v>
      </c>
      <c r="H218" s="94"/>
      <c r="I218" s="94"/>
      <c r="J218" s="96"/>
      <c r="K218" s="96"/>
    </row>
    <row r="219" ht="22.9" customHeight="1" spans="1:11">
      <c r="A219" s="68" t="s">
        <v>208</v>
      </c>
      <c r="B219" s="68" t="s">
        <v>218</v>
      </c>
      <c r="C219" s="68"/>
      <c r="D219" s="47" t="s">
        <v>219</v>
      </c>
      <c r="E219" s="47" t="s">
        <v>220</v>
      </c>
      <c r="F219" s="74">
        <v>2.540568</v>
      </c>
      <c r="G219" s="74">
        <v>2.540568</v>
      </c>
      <c r="H219" s="74">
        <v>0</v>
      </c>
      <c r="I219" s="74">
        <v>0</v>
      </c>
      <c r="J219" s="86"/>
      <c r="K219" s="86"/>
    </row>
    <row r="220" ht="22.9" customHeight="1" spans="1:11">
      <c r="A220" s="92" t="s">
        <v>208</v>
      </c>
      <c r="B220" s="92" t="s">
        <v>218</v>
      </c>
      <c r="C220" s="92" t="s">
        <v>218</v>
      </c>
      <c r="D220" s="93" t="s">
        <v>221</v>
      </c>
      <c r="E220" s="93" t="s">
        <v>222</v>
      </c>
      <c r="F220" s="94">
        <v>2.540568</v>
      </c>
      <c r="G220" s="94">
        <v>2.540568</v>
      </c>
      <c r="H220" s="94"/>
      <c r="I220" s="94"/>
      <c r="J220" s="96"/>
      <c r="K220" s="96"/>
    </row>
    <row r="221" ht="22.9" customHeight="1" spans="1:11">
      <c r="A221" s="68" t="s">
        <v>223</v>
      </c>
      <c r="B221" s="68"/>
      <c r="C221" s="68"/>
      <c r="D221" s="47" t="s">
        <v>223</v>
      </c>
      <c r="E221" s="47" t="s">
        <v>224</v>
      </c>
      <c r="F221" s="74">
        <v>21.594828</v>
      </c>
      <c r="G221" s="74">
        <v>21.594828</v>
      </c>
      <c r="H221" s="74">
        <v>0</v>
      </c>
      <c r="I221" s="74">
        <v>0</v>
      </c>
      <c r="J221" s="86"/>
      <c r="K221" s="86"/>
    </row>
    <row r="222" ht="22.9" customHeight="1" spans="1:11">
      <c r="A222" s="68" t="s">
        <v>223</v>
      </c>
      <c r="B222" s="68" t="s">
        <v>225</v>
      </c>
      <c r="C222" s="68"/>
      <c r="D222" s="47" t="s">
        <v>226</v>
      </c>
      <c r="E222" s="47" t="s">
        <v>227</v>
      </c>
      <c r="F222" s="74">
        <v>21.594828</v>
      </c>
      <c r="G222" s="74">
        <v>21.594828</v>
      </c>
      <c r="H222" s="74">
        <v>0</v>
      </c>
      <c r="I222" s="74">
        <v>0</v>
      </c>
      <c r="J222" s="86"/>
      <c r="K222" s="86"/>
    </row>
    <row r="223" ht="22.9" customHeight="1" spans="1:11">
      <c r="A223" s="92" t="s">
        <v>223</v>
      </c>
      <c r="B223" s="92" t="s">
        <v>225</v>
      </c>
      <c r="C223" s="92" t="s">
        <v>202</v>
      </c>
      <c r="D223" s="93" t="s">
        <v>228</v>
      </c>
      <c r="E223" s="93" t="s">
        <v>229</v>
      </c>
      <c r="F223" s="94">
        <v>21.594828</v>
      </c>
      <c r="G223" s="94">
        <v>21.594828</v>
      </c>
      <c r="H223" s="94"/>
      <c r="I223" s="94"/>
      <c r="J223" s="96"/>
      <c r="K223" s="96"/>
    </row>
    <row r="224" ht="22.9" customHeight="1" spans="1:11">
      <c r="A224" s="68" t="s">
        <v>230</v>
      </c>
      <c r="B224" s="68"/>
      <c r="C224" s="68"/>
      <c r="D224" s="47" t="s">
        <v>230</v>
      </c>
      <c r="E224" s="47" t="s">
        <v>231</v>
      </c>
      <c r="F224" s="74">
        <v>30.486816</v>
      </c>
      <c r="G224" s="74">
        <v>30.486816</v>
      </c>
      <c r="H224" s="74">
        <v>0</v>
      </c>
      <c r="I224" s="74">
        <v>0</v>
      </c>
      <c r="J224" s="86"/>
      <c r="K224" s="86"/>
    </row>
    <row r="225" ht="22.9" customHeight="1" spans="1:11">
      <c r="A225" s="68" t="s">
        <v>230</v>
      </c>
      <c r="B225" s="68" t="s">
        <v>205</v>
      </c>
      <c r="C225" s="68"/>
      <c r="D225" s="47" t="s">
        <v>232</v>
      </c>
      <c r="E225" s="47" t="s">
        <v>233</v>
      </c>
      <c r="F225" s="74">
        <v>30.486816</v>
      </c>
      <c r="G225" s="74">
        <v>30.486816</v>
      </c>
      <c r="H225" s="74">
        <v>0</v>
      </c>
      <c r="I225" s="74">
        <v>0</v>
      </c>
      <c r="J225" s="86"/>
      <c r="K225" s="86"/>
    </row>
    <row r="226" ht="22.9" customHeight="1" spans="1:11">
      <c r="A226" s="92" t="s">
        <v>230</v>
      </c>
      <c r="B226" s="92" t="s">
        <v>205</v>
      </c>
      <c r="C226" s="92" t="s">
        <v>202</v>
      </c>
      <c r="D226" s="93" t="s">
        <v>234</v>
      </c>
      <c r="E226" s="93" t="s">
        <v>235</v>
      </c>
      <c r="F226" s="94">
        <v>30.486816</v>
      </c>
      <c r="G226" s="94">
        <v>30.486816</v>
      </c>
      <c r="H226" s="94"/>
      <c r="I226" s="94"/>
      <c r="J226" s="96"/>
      <c r="K226" s="96"/>
    </row>
    <row r="227" ht="22.9" customHeight="1" spans="1:11">
      <c r="A227" s="90"/>
      <c r="B227" s="90"/>
      <c r="C227" s="90"/>
      <c r="D227" s="91" t="s">
        <v>184</v>
      </c>
      <c r="E227" s="91" t="s">
        <v>185</v>
      </c>
      <c r="F227" s="89">
        <v>1946.204916</v>
      </c>
      <c r="G227" s="89">
        <v>1946.204916</v>
      </c>
      <c r="H227" s="89">
        <v>0</v>
      </c>
      <c r="I227" s="89">
        <v>0</v>
      </c>
      <c r="J227" s="95"/>
      <c r="K227" s="95"/>
    </row>
    <row r="228" ht="22.9" customHeight="1" spans="1:11">
      <c r="A228" s="68" t="s">
        <v>200</v>
      </c>
      <c r="B228" s="68"/>
      <c r="C228" s="68"/>
      <c r="D228" s="47" t="s">
        <v>200</v>
      </c>
      <c r="E228" s="47" t="s">
        <v>201</v>
      </c>
      <c r="F228" s="74">
        <v>1352.842146</v>
      </c>
      <c r="G228" s="74">
        <v>1352.842146</v>
      </c>
      <c r="H228" s="74">
        <v>0</v>
      </c>
      <c r="I228" s="74">
        <v>0</v>
      </c>
      <c r="J228" s="86"/>
      <c r="K228" s="86"/>
    </row>
    <row r="229" ht="22.9" customHeight="1" spans="1:11">
      <c r="A229" s="68" t="s">
        <v>200</v>
      </c>
      <c r="B229" s="68" t="s">
        <v>205</v>
      </c>
      <c r="C229" s="68"/>
      <c r="D229" s="47" t="s">
        <v>238</v>
      </c>
      <c r="E229" s="47" t="s">
        <v>239</v>
      </c>
      <c r="F229" s="74">
        <v>1352.842146</v>
      </c>
      <c r="G229" s="74">
        <v>1352.842146</v>
      </c>
      <c r="H229" s="74">
        <v>0</v>
      </c>
      <c r="I229" s="74">
        <v>0</v>
      </c>
      <c r="J229" s="86"/>
      <c r="K229" s="86"/>
    </row>
    <row r="230" ht="22.9" customHeight="1" spans="1:11">
      <c r="A230" s="92" t="s">
        <v>200</v>
      </c>
      <c r="B230" s="92" t="s">
        <v>205</v>
      </c>
      <c r="C230" s="92" t="s">
        <v>218</v>
      </c>
      <c r="D230" s="93" t="s">
        <v>250</v>
      </c>
      <c r="E230" s="93" t="s">
        <v>251</v>
      </c>
      <c r="F230" s="94">
        <v>1352.842146</v>
      </c>
      <c r="G230" s="94">
        <v>1352.842146</v>
      </c>
      <c r="H230" s="94"/>
      <c r="I230" s="94"/>
      <c r="J230" s="96"/>
      <c r="K230" s="96"/>
    </row>
    <row r="231" ht="22.9" customHeight="1" spans="1:11">
      <c r="A231" s="68" t="s">
        <v>208</v>
      </c>
      <c r="B231" s="68"/>
      <c r="C231" s="68"/>
      <c r="D231" s="47" t="s">
        <v>208</v>
      </c>
      <c r="E231" s="47" t="s">
        <v>209</v>
      </c>
      <c r="F231" s="74">
        <v>326.0235</v>
      </c>
      <c r="G231" s="74">
        <v>326.0235</v>
      </c>
      <c r="H231" s="74">
        <v>0</v>
      </c>
      <c r="I231" s="74">
        <v>0</v>
      </c>
      <c r="J231" s="86"/>
      <c r="K231" s="86"/>
    </row>
    <row r="232" ht="22.9" customHeight="1" spans="1:11">
      <c r="A232" s="68" t="s">
        <v>208</v>
      </c>
      <c r="B232" s="68" t="s">
        <v>210</v>
      </c>
      <c r="C232" s="68"/>
      <c r="D232" s="47" t="s">
        <v>211</v>
      </c>
      <c r="E232" s="47" t="s">
        <v>212</v>
      </c>
      <c r="F232" s="74">
        <v>312.98256</v>
      </c>
      <c r="G232" s="74">
        <v>312.98256</v>
      </c>
      <c r="H232" s="74">
        <v>0</v>
      </c>
      <c r="I232" s="74">
        <v>0</v>
      </c>
      <c r="J232" s="86"/>
      <c r="K232" s="86"/>
    </row>
    <row r="233" ht="22.9" customHeight="1" spans="1:11">
      <c r="A233" s="92" t="s">
        <v>208</v>
      </c>
      <c r="B233" s="92" t="s">
        <v>210</v>
      </c>
      <c r="C233" s="92" t="s">
        <v>210</v>
      </c>
      <c r="D233" s="93" t="s">
        <v>213</v>
      </c>
      <c r="E233" s="93" t="s">
        <v>214</v>
      </c>
      <c r="F233" s="94">
        <v>208.65504</v>
      </c>
      <c r="G233" s="94">
        <v>208.65504</v>
      </c>
      <c r="H233" s="94"/>
      <c r="I233" s="94"/>
      <c r="J233" s="96"/>
      <c r="K233" s="96"/>
    </row>
    <row r="234" ht="22.9" customHeight="1" spans="1:11">
      <c r="A234" s="92" t="s">
        <v>208</v>
      </c>
      <c r="B234" s="92" t="s">
        <v>210</v>
      </c>
      <c r="C234" s="92" t="s">
        <v>215</v>
      </c>
      <c r="D234" s="93" t="s">
        <v>216</v>
      </c>
      <c r="E234" s="93" t="s">
        <v>217</v>
      </c>
      <c r="F234" s="94">
        <v>104.32752</v>
      </c>
      <c r="G234" s="94">
        <v>104.32752</v>
      </c>
      <c r="H234" s="94"/>
      <c r="I234" s="94"/>
      <c r="J234" s="96"/>
      <c r="K234" s="96"/>
    </row>
    <row r="235" ht="22.9" customHeight="1" spans="1:11">
      <c r="A235" s="68" t="s">
        <v>208</v>
      </c>
      <c r="B235" s="68" t="s">
        <v>218</v>
      </c>
      <c r="C235" s="68"/>
      <c r="D235" s="47" t="s">
        <v>219</v>
      </c>
      <c r="E235" s="47" t="s">
        <v>220</v>
      </c>
      <c r="F235" s="74">
        <v>13.04094</v>
      </c>
      <c r="G235" s="74">
        <v>13.04094</v>
      </c>
      <c r="H235" s="74">
        <v>0</v>
      </c>
      <c r="I235" s="74">
        <v>0</v>
      </c>
      <c r="J235" s="86"/>
      <c r="K235" s="86"/>
    </row>
    <row r="236" ht="22.9" customHeight="1" spans="1:11">
      <c r="A236" s="92" t="s">
        <v>208</v>
      </c>
      <c r="B236" s="92" t="s">
        <v>218</v>
      </c>
      <c r="C236" s="92" t="s">
        <v>218</v>
      </c>
      <c r="D236" s="93" t="s">
        <v>221</v>
      </c>
      <c r="E236" s="93" t="s">
        <v>222</v>
      </c>
      <c r="F236" s="94">
        <v>13.04094</v>
      </c>
      <c r="G236" s="94">
        <v>13.04094</v>
      </c>
      <c r="H236" s="94"/>
      <c r="I236" s="94"/>
      <c r="J236" s="96"/>
      <c r="K236" s="96"/>
    </row>
    <row r="237" ht="22.9" customHeight="1" spans="1:11">
      <c r="A237" s="68" t="s">
        <v>223</v>
      </c>
      <c r="B237" s="68"/>
      <c r="C237" s="68"/>
      <c r="D237" s="47" t="s">
        <v>223</v>
      </c>
      <c r="E237" s="47" t="s">
        <v>224</v>
      </c>
      <c r="F237" s="74">
        <v>110.84799</v>
      </c>
      <c r="G237" s="74">
        <v>110.84799</v>
      </c>
      <c r="H237" s="74">
        <v>0</v>
      </c>
      <c r="I237" s="74">
        <v>0</v>
      </c>
      <c r="J237" s="86"/>
      <c r="K237" s="86"/>
    </row>
    <row r="238" ht="22.9" customHeight="1" spans="1:11">
      <c r="A238" s="68" t="s">
        <v>223</v>
      </c>
      <c r="B238" s="68" t="s">
        <v>225</v>
      </c>
      <c r="C238" s="68"/>
      <c r="D238" s="47" t="s">
        <v>226</v>
      </c>
      <c r="E238" s="47" t="s">
        <v>227</v>
      </c>
      <c r="F238" s="74">
        <v>110.84799</v>
      </c>
      <c r="G238" s="74">
        <v>110.84799</v>
      </c>
      <c r="H238" s="74">
        <v>0</v>
      </c>
      <c r="I238" s="74">
        <v>0</v>
      </c>
      <c r="J238" s="86"/>
      <c r="K238" s="86"/>
    </row>
    <row r="239" ht="22.9" customHeight="1" spans="1:11">
      <c r="A239" s="92" t="s">
        <v>223</v>
      </c>
      <c r="B239" s="92" t="s">
        <v>225</v>
      </c>
      <c r="C239" s="92" t="s">
        <v>202</v>
      </c>
      <c r="D239" s="93" t="s">
        <v>228</v>
      </c>
      <c r="E239" s="93" t="s">
        <v>229</v>
      </c>
      <c r="F239" s="94">
        <v>110.84799</v>
      </c>
      <c r="G239" s="94">
        <v>110.84799</v>
      </c>
      <c r="H239" s="94"/>
      <c r="I239" s="94"/>
      <c r="J239" s="96"/>
      <c r="K239" s="96"/>
    </row>
    <row r="240" ht="22.9" customHeight="1" spans="1:11">
      <c r="A240" s="68" t="s">
        <v>230</v>
      </c>
      <c r="B240" s="68"/>
      <c r="C240" s="68"/>
      <c r="D240" s="47" t="s">
        <v>230</v>
      </c>
      <c r="E240" s="47" t="s">
        <v>231</v>
      </c>
      <c r="F240" s="74">
        <v>156.49128</v>
      </c>
      <c r="G240" s="74">
        <v>156.49128</v>
      </c>
      <c r="H240" s="74">
        <v>0</v>
      </c>
      <c r="I240" s="74">
        <v>0</v>
      </c>
      <c r="J240" s="86"/>
      <c r="K240" s="86"/>
    </row>
    <row r="241" ht="22.9" customHeight="1" spans="1:11">
      <c r="A241" s="68" t="s">
        <v>230</v>
      </c>
      <c r="B241" s="68" t="s">
        <v>205</v>
      </c>
      <c r="C241" s="68"/>
      <c r="D241" s="47" t="s">
        <v>232</v>
      </c>
      <c r="E241" s="47" t="s">
        <v>233</v>
      </c>
      <c r="F241" s="74">
        <v>156.49128</v>
      </c>
      <c r="G241" s="74">
        <v>156.49128</v>
      </c>
      <c r="H241" s="74">
        <v>0</v>
      </c>
      <c r="I241" s="74">
        <v>0</v>
      </c>
      <c r="J241" s="86"/>
      <c r="K241" s="86"/>
    </row>
    <row r="242" ht="22.9" customHeight="1" spans="1:11">
      <c r="A242" s="92" t="s">
        <v>230</v>
      </c>
      <c r="B242" s="92" t="s">
        <v>205</v>
      </c>
      <c r="C242" s="92" t="s">
        <v>202</v>
      </c>
      <c r="D242" s="93" t="s">
        <v>234</v>
      </c>
      <c r="E242" s="93" t="s">
        <v>235</v>
      </c>
      <c r="F242" s="94">
        <v>156.49128</v>
      </c>
      <c r="G242" s="94">
        <v>156.49128</v>
      </c>
      <c r="H242" s="94"/>
      <c r="I242" s="94"/>
      <c r="J242" s="96"/>
      <c r="K242" s="96"/>
    </row>
    <row r="243" ht="22.9" customHeight="1" spans="1:11">
      <c r="A243" s="90"/>
      <c r="B243" s="90"/>
      <c r="C243" s="90"/>
      <c r="D243" s="91" t="s">
        <v>186</v>
      </c>
      <c r="E243" s="91" t="s">
        <v>187</v>
      </c>
      <c r="F243" s="89">
        <v>594.82375</v>
      </c>
      <c r="G243" s="89">
        <v>594.82375</v>
      </c>
      <c r="H243" s="89">
        <v>0</v>
      </c>
      <c r="I243" s="89">
        <v>0</v>
      </c>
      <c r="J243" s="95"/>
      <c r="K243" s="95"/>
    </row>
    <row r="244" ht="22.9" customHeight="1" spans="1:11">
      <c r="A244" s="68" t="s">
        <v>200</v>
      </c>
      <c r="B244" s="68"/>
      <c r="C244" s="68"/>
      <c r="D244" s="47" t="s">
        <v>200</v>
      </c>
      <c r="E244" s="47" t="s">
        <v>201</v>
      </c>
      <c r="F244" s="74">
        <v>468.439276</v>
      </c>
      <c r="G244" s="74">
        <v>468.439276</v>
      </c>
      <c r="H244" s="74">
        <v>0</v>
      </c>
      <c r="I244" s="74">
        <v>0</v>
      </c>
      <c r="J244" s="86"/>
      <c r="K244" s="86"/>
    </row>
    <row r="245" ht="22.9" customHeight="1" spans="1:11">
      <c r="A245" s="68" t="s">
        <v>200</v>
      </c>
      <c r="B245" s="68" t="s">
        <v>205</v>
      </c>
      <c r="C245" s="68"/>
      <c r="D245" s="47" t="s">
        <v>238</v>
      </c>
      <c r="E245" s="47" t="s">
        <v>239</v>
      </c>
      <c r="F245" s="74">
        <v>468.439276</v>
      </c>
      <c r="G245" s="74">
        <v>468.439276</v>
      </c>
      <c r="H245" s="74">
        <v>0</v>
      </c>
      <c r="I245" s="74">
        <v>0</v>
      </c>
      <c r="J245" s="86"/>
      <c r="K245" s="86"/>
    </row>
    <row r="246" ht="22.9" customHeight="1" spans="1:11">
      <c r="A246" s="92" t="s">
        <v>200</v>
      </c>
      <c r="B246" s="92" t="s">
        <v>205</v>
      </c>
      <c r="C246" s="92" t="s">
        <v>202</v>
      </c>
      <c r="D246" s="93" t="s">
        <v>240</v>
      </c>
      <c r="E246" s="93" t="s">
        <v>241</v>
      </c>
      <c r="F246" s="94">
        <v>468.439276</v>
      </c>
      <c r="G246" s="94">
        <v>468.439276</v>
      </c>
      <c r="H246" s="94"/>
      <c r="I246" s="94"/>
      <c r="J246" s="96"/>
      <c r="K246" s="96"/>
    </row>
    <row r="247" ht="22.9" customHeight="1" spans="1:11">
      <c r="A247" s="68" t="s">
        <v>208</v>
      </c>
      <c r="B247" s="68"/>
      <c r="C247" s="68"/>
      <c r="D247" s="47" t="s">
        <v>208</v>
      </c>
      <c r="E247" s="47" t="s">
        <v>209</v>
      </c>
      <c r="F247" s="74">
        <v>71.329428</v>
      </c>
      <c r="G247" s="74">
        <v>71.329428</v>
      </c>
      <c r="H247" s="74">
        <v>0</v>
      </c>
      <c r="I247" s="74">
        <v>0</v>
      </c>
      <c r="J247" s="86"/>
      <c r="K247" s="86"/>
    </row>
    <row r="248" ht="22.9" customHeight="1" spans="1:11">
      <c r="A248" s="68" t="s">
        <v>208</v>
      </c>
      <c r="B248" s="68" t="s">
        <v>210</v>
      </c>
      <c r="C248" s="68"/>
      <c r="D248" s="47" t="s">
        <v>211</v>
      </c>
      <c r="E248" s="47" t="s">
        <v>212</v>
      </c>
      <c r="F248" s="74">
        <v>64.454688</v>
      </c>
      <c r="G248" s="74">
        <v>64.454688</v>
      </c>
      <c r="H248" s="74">
        <v>0</v>
      </c>
      <c r="I248" s="74">
        <v>0</v>
      </c>
      <c r="J248" s="86"/>
      <c r="K248" s="86"/>
    </row>
    <row r="249" ht="22.9" customHeight="1" spans="1:11">
      <c r="A249" s="92" t="s">
        <v>208</v>
      </c>
      <c r="B249" s="92" t="s">
        <v>210</v>
      </c>
      <c r="C249" s="92" t="s">
        <v>210</v>
      </c>
      <c r="D249" s="93" t="s">
        <v>213</v>
      </c>
      <c r="E249" s="93" t="s">
        <v>214</v>
      </c>
      <c r="F249" s="94">
        <v>42.969792</v>
      </c>
      <c r="G249" s="94">
        <v>42.969792</v>
      </c>
      <c r="H249" s="94"/>
      <c r="I249" s="94"/>
      <c r="J249" s="96"/>
      <c r="K249" s="96"/>
    </row>
    <row r="250" ht="22.9" customHeight="1" spans="1:11">
      <c r="A250" s="92" t="s">
        <v>208</v>
      </c>
      <c r="B250" s="92" t="s">
        <v>210</v>
      </c>
      <c r="C250" s="92" t="s">
        <v>215</v>
      </c>
      <c r="D250" s="93" t="s">
        <v>216</v>
      </c>
      <c r="E250" s="93" t="s">
        <v>217</v>
      </c>
      <c r="F250" s="94">
        <v>21.484896</v>
      </c>
      <c r="G250" s="94">
        <v>21.484896</v>
      </c>
      <c r="H250" s="94"/>
      <c r="I250" s="94"/>
      <c r="J250" s="96"/>
      <c r="K250" s="96"/>
    </row>
    <row r="251" ht="22.9" customHeight="1" spans="1:11">
      <c r="A251" s="68" t="s">
        <v>208</v>
      </c>
      <c r="B251" s="68" t="s">
        <v>218</v>
      </c>
      <c r="C251" s="68"/>
      <c r="D251" s="47" t="s">
        <v>219</v>
      </c>
      <c r="E251" s="47" t="s">
        <v>220</v>
      </c>
      <c r="F251" s="74">
        <v>6.87474</v>
      </c>
      <c r="G251" s="74">
        <v>6.87474</v>
      </c>
      <c r="H251" s="74">
        <v>0</v>
      </c>
      <c r="I251" s="74">
        <v>0</v>
      </c>
      <c r="J251" s="86"/>
      <c r="K251" s="86"/>
    </row>
    <row r="252" ht="22.9" customHeight="1" spans="1:11">
      <c r="A252" s="92" t="s">
        <v>208</v>
      </c>
      <c r="B252" s="92" t="s">
        <v>218</v>
      </c>
      <c r="C252" s="92" t="s">
        <v>218</v>
      </c>
      <c r="D252" s="93" t="s">
        <v>221</v>
      </c>
      <c r="E252" s="93" t="s">
        <v>222</v>
      </c>
      <c r="F252" s="94">
        <v>6.87474</v>
      </c>
      <c r="G252" s="94">
        <v>6.87474</v>
      </c>
      <c r="H252" s="94"/>
      <c r="I252" s="94"/>
      <c r="J252" s="96"/>
      <c r="K252" s="96"/>
    </row>
    <row r="253" ht="22.9" customHeight="1" spans="1:11">
      <c r="A253" s="68" t="s">
        <v>223</v>
      </c>
      <c r="B253" s="68"/>
      <c r="C253" s="68"/>
      <c r="D253" s="47" t="s">
        <v>223</v>
      </c>
      <c r="E253" s="47" t="s">
        <v>224</v>
      </c>
      <c r="F253" s="74">
        <v>22.827702</v>
      </c>
      <c r="G253" s="74">
        <v>22.827702</v>
      </c>
      <c r="H253" s="74">
        <v>0</v>
      </c>
      <c r="I253" s="74">
        <v>0</v>
      </c>
      <c r="J253" s="86"/>
      <c r="K253" s="86"/>
    </row>
    <row r="254" ht="22.9" customHeight="1" spans="1:11">
      <c r="A254" s="68" t="s">
        <v>223</v>
      </c>
      <c r="B254" s="68" t="s">
        <v>225</v>
      </c>
      <c r="C254" s="68"/>
      <c r="D254" s="47" t="s">
        <v>226</v>
      </c>
      <c r="E254" s="47" t="s">
        <v>227</v>
      </c>
      <c r="F254" s="74">
        <v>22.827702</v>
      </c>
      <c r="G254" s="74">
        <v>22.827702</v>
      </c>
      <c r="H254" s="74">
        <v>0</v>
      </c>
      <c r="I254" s="74">
        <v>0</v>
      </c>
      <c r="J254" s="86"/>
      <c r="K254" s="86"/>
    </row>
    <row r="255" ht="22.9" customHeight="1" spans="1:11">
      <c r="A255" s="92" t="s">
        <v>223</v>
      </c>
      <c r="B255" s="92" t="s">
        <v>225</v>
      </c>
      <c r="C255" s="92" t="s">
        <v>202</v>
      </c>
      <c r="D255" s="93" t="s">
        <v>228</v>
      </c>
      <c r="E255" s="93" t="s">
        <v>229</v>
      </c>
      <c r="F255" s="94">
        <v>22.827702</v>
      </c>
      <c r="G255" s="94">
        <v>22.827702</v>
      </c>
      <c r="H255" s="94"/>
      <c r="I255" s="94"/>
      <c r="J255" s="96"/>
      <c r="K255" s="96"/>
    </row>
    <row r="256" ht="22.9" customHeight="1" spans="1:11">
      <c r="A256" s="68" t="s">
        <v>230</v>
      </c>
      <c r="B256" s="68"/>
      <c r="C256" s="68"/>
      <c r="D256" s="47" t="s">
        <v>230</v>
      </c>
      <c r="E256" s="47" t="s">
        <v>231</v>
      </c>
      <c r="F256" s="74">
        <v>32.227344</v>
      </c>
      <c r="G256" s="74">
        <v>32.227344</v>
      </c>
      <c r="H256" s="74">
        <v>0</v>
      </c>
      <c r="I256" s="74">
        <v>0</v>
      </c>
      <c r="J256" s="86"/>
      <c r="K256" s="86"/>
    </row>
    <row r="257" ht="22.9" customHeight="1" spans="1:11">
      <c r="A257" s="68" t="s">
        <v>230</v>
      </c>
      <c r="B257" s="68" t="s">
        <v>205</v>
      </c>
      <c r="C257" s="68"/>
      <c r="D257" s="47" t="s">
        <v>232</v>
      </c>
      <c r="E257" s="47" t="s">
        <v>233</v>
      </c>
      <c r="F257" s="74">
        <v>32.227344</v>
      </c>
      <c r="G257" s="74">
        <v>32.227344</v>
      </c>
      <c r="H257" s="74">
        <v>0</v>
      </c>
      <c r="I257" s="74">
        <v>0</v>
      </c>
      <c r="J257" s="86"/>
      <c r="K257" s="86"/>
    </row>
    <row r="258" ht="22.9" customHeight="1" spans="1:11">
      <c r="A258" s="92" t="s">
        <v>230</v>
      </c>
      <c r="B258" s="92" t="s">
        <v>205</v>
      </c>
      <c r="C258" s="92" t="s">
        <v>202</v>
      </c>
      <c r="D258" s="93" t="s">
        <v>234</v>
      </c>
      <c r="E258" s="93" t="s">
        <v>235</v>
      </c>
      <c r="F258" s="94">
        <v>32.227344</v>
      </c>
      <c r="G258" s="94">
        <v>32.227344</v>
      </c>
      <c r="H258" s="94"/>
      <c r="I258" s="94"/>
      <c r="J258" s="96"/>
      <c r="K258" s="96"/>
    </row>
    <row r="259"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9"/>
  <sheetViews>
    <sheetView zoomScale="130" zoomScaleNormal="130" workbookViewId="0">
      <selection activeCell="Q1" sqref="Q$1:Q$1048576"/>
    </sheetView>
  </sheetViews>
  <sheetFormatPr defaultColWidth="10" defaultRowHeight="13.5"/>
  <cols>
    <col min="1" max="1" width="3.625" customWidth="1"/>
    <col min="2" max="2" width="4.75" customWidth="1"/>
    <col min="3" max="3" width="4.625" customWidth="1"/>
    <col min="4" max="4" width="9.125" customWidth="1"/>
    <col min="5" max="5" width="18.625" customWidth="1"/>
    <col min="6" max="6" width="9.25" customWidth="1"/>
    <col min="7" max="7" width="7.75" customWidth="1"/>
    <col min="8" max="10" width="7.125" customWidth="1"/>
    <col min="11" max="11" width="8.625" customWidth="1"/>
    <col min="12" max="12" width="7.75" customWidth="1"/>
    <col min="13" max="13" width="6.75" customWidth="1"/>
    <col min="14" max="14" width="7.125" customWidth="1"/>
    <col min="15" max="15" width="7.75" customWidth="1"/>
    <col min="16" max="16" width="7.125" customWidth="1"/>
    <col min="17" max="17" width="7.75" customWidth="1"/>
    <col min="18" max="18" width="7" customWidth="1"/>
    <col min="19" max="20" width="7.125" customWidth="1"/>
    <col min="21" max="21" width="9.75" customWidth="1"/>
  </cols>
  <sheetData>
    <row r="1" ht="16.35" customHeight="1" spans="1:20">
      <c r="A1" s="31"/>
      <c r="S1" s="65" t="s">
        <v>269</v>
      </c>
      <c r="T1" s="65"/>
    </row>
    <row r="2" ht="42.2" customHeight="1" spans="1:20">
      <c r="A2" s="67" t="s">
        <v>10</v>
      </c>
      <c r="B2" s="67"/>
      <c r="C2" s="67"/>
      <c r="D2" s="67"/>
      <c r="E2" s="67"/>
      <c r="F2" s="67"/>
      <c r="G2" s="67"/>
      <c r="H2" s="67"/>
      <c r="I2" s="67"/>
      <c r="J2" s="67"/>
      <c r="K2" s="67"/>
      <c r="L2" s="67"/>
      <c r="M2" s="67"/>
      <c r="N2" s="67"/>
      <c r="O2" s="67"/>
      <c r="P2" s="67"/>
      <c r="Q2" s="67"/>
      <c r="R2" s="67"/>
      <c r="S2" s="67"/>
      <c r="T2" s="67"/>
    </row>
    <row r="3" ht="19.9" customHeight="1" spans="1:20">
      <c r="A3" s="46" t="s">
        <v>32</v>
      </c>
      <c r="B3" s="46"/>
      <c r="C3" s="46"/>
      <c r="D3" s="46"/>
      <c r="E3" s="46"/>
      <c r="F3" s="46"/>
      <c r="G3" s="46"/>
      <c r="H3" s="46"/>
      <c r="I3" s="46"/>
      <c r="J3" s="46"/>
      <c r="K3" s="46"/>
      <c r="L3" s="46"/>
      <c r="M3" s="46"/>
      <c r="N3" s="46"/>
      <c r="O3" s="46"/>
      <c r="P3" s="46"/>
      <c r="Q3" s="46"/>
      <c r="R3" s="46"/>
      <c r="S3" s="38" t="s">
        <v>33</v>
      </c>
      <c r="T3" s="38"/>
    </row>
    <row r="4" ht="19.9" customHeight="1" spans="1:20">
      <c r="A4" s="68" t="s">
        <v>189</v>
      </c>
      <c r="B4" s="68"/>
      <c r="C4" s="68"/>
      <c r="D4" s="68" t="s">
        <v>270</v>
      </c>
      <c r="E4" s="68" t="s">
        <v>271</v>
      </c>
      <c r="F4" s="68" t="s">
        <v>272</v>
      </c>
      <c r="G4" s="68" t="s">
        <v>273</v>
      </c>
      <c r="H4" s="68" t="s">
        <v>274</v>
      </c>
      <c r="I4" s="68" t="s">
        <v>275</v>
      </c>
      <c r="J4" s="68" t="s">
        <v>276</v>
      </c>
      <c r="K4" s="68" t="s">
        <v>277</v>
      </c>
      <c r="L4" s="68" t="s">
        <v>278</v>
      </c>
      <c r="M4" s="68" t="s">
        <v>279</v>
      </c>
      <c r="N4" s="68" t="s">
        <v>280</v>
      </c>
      <c r="O4" s="68" t="s">
        <v>281</v>
      </c>
      <c r="P4" s="68" t="s">
        <v>282</v>
      </c>
      <c r="Q4" s="68" t="s">
        <v>283</v>
      </c>
      <c r="R4" s="68" t="s">
        <v>284</v>
      </c>
      <c r="S4" s="68" t="s">
        <v>285</v>
      </c>
      <c r="T4" s="68" t="s">
        <v>286</v>
      </c>
    </row>
    <row r="5" ht="20.65" customHeight="1" spans="1:20">
      <c r="A5" s="68" t="s">
        <v>197</v>
      </c>
      <c r="B5" s="68" t="s">
        <v>198</v>
      </c>
      <c r="C5" s="68" t="s">
        <v>199</v>
      </c>
      <c r="D5" s="68"/>
      <c r="E5" s="68"/>
      <c r="F5" s="68"/>
      <c r="G5" s="68"/>
      <c r="H5" s="68"/>
      <c r="I5" s="68"/>
      <c r="J5" s="68"/>
      <c r="K5" s="68"/>
      <c r="L5" s="68"/>
      <c r="M5" s="68"/>
      <c r="N5" s="68"/>
      <c r="O5" s="68"/>
      <c r="P5" s="68"/>
      <c r="Q5" s="68"/>
      <c r="R5" s="68"/>
      <c r="S5" s="68"/>
      <c r="T5" s="68"/>
    </row>
    <row r="6" ht="22.9" customHeight="1" spans="1:20">
      <c r="A6" s="49"/>
      <c r="B6" s="49"/>
      <c r="C6" s="49"/>
      <c r="D6" s="49"/>
      <c r="E6" s="49" t="s">
        <v>137</v>
      </c>
      <c r="F6" s="69">
        <f>F7</f>
        <v>77001.389789</v>
      </c>
      <c r="G6" s="69">
        <v>4187.85025</v>
      </c>
      <c r="H6" s="69">
        <v>308.031</v>
      </c>
      <c r="I6" s="69"/>
      <c r="J6" s="69"/>
      <c r="K6" s="69">
        <f>K7</f>
        <v>62283.423499</v>
      </c>
      <c r="L6" s="69">
        <v>1672.1</v>
      </c>
      <c r="M6" s="69"/>
      <c r="N6" s="69"/>
      <c r="O6" s="69">
        <v>1403.98504</v>
      </c>
      <c r="P6" s="69"/>
      <c r="Q6" s="69">
        <v>7146</v>
      </c>
      <c r="R6" s="69"/>
      <c r="S6" s="69"/>
      <c r="T6" s="69"/>
    </row>
    <row r="7" ht="22.9" customHeight="1" spans="1:20">
      <c r="A7" s="49"/>
      <c r="B7" s="49"/>
      <c r="C7" s="49"/>
      <c r="D7" s="47" t="s">
        <v>155</v>
      </c>
      <c r="E7" s="47" t="s">
        <v>156</v>
      </c>
      <c r="F7" s="69">
        <f>G7+H7+K7+L7+O7+Q7</f>
        <v>77001.389789</v>
      </c>
      <c r="G7" s="69">
        <v>4187.85025</v>
      </c>
      <c r="H7" s="69">
        <v>308.031</v>
      </c>
      <c r="I7" s="69"/>
      <c r="J7" s="69"/>
      <c r="K7" s="69">
        <f>62272.596699+10.8268</f>
        <v>62283.423499</v>
      </c>
      <c r="L7" s="69">
        <v>1672.1</v>
      </c>
      <c r="M7" s="69"/>
      <c r="N7" s="69"/>
      <c r="O7" s="69">
        <v>1403.98504</v>
      </c>
      <c r="P7" s="69"/>
      <c r="Q7" s="69">
        <v>7146</v>
      </c>
      <c r="R7" s="69"/>
      <c r="S7" s="69"/>
      <c r="T7" s="69"/>
    </row>
    <row r="8" ht="22.9" customHeight="1" spans="1:20">
      <c r="A8" s="73"/>
      <c r="B8" s="73"/>
      <c r="C8" s="73"/>
      <c r="D8" s="71" t="s">
        <v>157</v>
      </c>
      <c r="E8" s="71" t="s">
        <v>158</v>
      </c>
      <c r="F8" s="86">
        <v>975.547782</v>
      </c>
      <c r="G8" s="86">
        <v>792.103782</v>
      </c>
      <c r="H8" s="86">
        <v>182.616</v>
      </c>
      <c r="I8" s="86"/>
      <c r="J8" s="86"/>
      <c r="K8" s="86"/>
      <c r="L8" s="86"/>
      <c r="M8" s="86"/>
      <c r="N8" s="86"/>
      <c r="O8" s="86">
        <v>0.828</v>
      </c>
      <c r="P8" s="86"/>
      <c r="Q8" s="86"/>
      <c r="R8" s="86"/>
      <c r="S8" s="86"/>
      <c r="T8" s="86"/>
    </row>
    <row r="9" ht="22.9" customHeight="1" spans="1:20">
      <c r="A9" s="68" t="s">
        <v>200</v>
      </c>
      <c r="B9" s="68"/>
      <c r="C9" s="68"/>
      <c r="D9" s="47" t="s">
        <v>200</v>
      </c>
      <c r="E9" s="47" t="s">
        <v>201</v>
      </c>
      <c r="F9" s="74">
        <v>736.890476</v>
      </c>
      <c r="G9" s="74">
        <v>553.446476</v>
      </c>
      <c r="H9" s="74">
        <v>182.616</v>
      </c>
      <c r="I9" s="74"/>
      <c r="J9" s="74"/>
      <c r="K9" s="74"/>
      <c r="L9" s="74"/>
      <c r="M9" s="74"/>
      <c r="N9" s="74"/>
      <c r="O9" s="74">
        <v>0.828</v>
      </c>
      <c r="P9" s="74"/>
      <c r="Q9" s="74"/>
      <c r="R9" s="74"/>
      <c r="S9" s="74"/>
      <c r="T9" s="74"/>
    </row>
    <row r="10" ht="22.9" customHeight="1" spans="1:20">
      <c r="A10" s="68" t="s">
        <v>200</v>
      </c>
      <c r="B10" s="68" t="s">
        <v>202</v>
      </c>
      <c r="C10" s="68"/>
      <c r="D10" s="47" t="s">
        <v>203</v>
      </c>
      <c r="E10" s="47" t="s">
        <v>204</v>
      </c>
      <c r="F10" s="74">
        <v>736.890476</v>
      </c>
      <c r="G10" s="74">
        <v>553.446476</v>
      </c>
      <c r="H10" s="74">
        <v>182.616</v>
      </c>
      <c r="I10" s="74"/>
      <c r="J10" s="74"/>
      <c r="K10" s="74"/>
      <c r="L10" s="74"/>
      <c r="M10" s="74"/>
      <c r="N10" s="74"/>
      <c r="O10" s="74">
        <v>0.828</v>
      </c>
      <c r="P10" s="74"/>
      <c r="Q10" s="74"/>
      <c r="R10" s="74"/>
      <c r="S10" s="74"/>
      <c r="T10" s="74"/>
    </row>
    <row r="11" ht="22.9" customHeight="1" spans="1:20">
      <c r="A11" s="75" t="s">
        <v>200</v>
      </c>
      <c r="B11" s="75" t="s">
        <v>202</v>
      </c>
      <c r="C11" s="75" t="s">
        <v>205</v>
      </c>
      <c r="D11" s="70" t="s">
        <v>206</v>
      </c>
      <c r="E11" s="70" t="s">
        <v>207</v>
      </c>
      <c r="F11" s="77">
        <v>736.890476</v>
      </c>
      <c r="G11" s="77">
        <v>553.446476</v>
      </c>
      <c r="H11" s="77">
        <v>182.616</v>
      </c>
      <c r="I11" s="77"/>
      <c r="J11" s="77"/>
      <c r="K11" s="77"/>
      <c r="L11" s="77"/>
      <c r="M11" s="77"/>
      <c r="N11" s="77"/>
      <c r="O11" s="77">
        <v>0.828</v>
      </c>
      <c r="P11" s="77"/>
      <c r="Q11" s="77"/>
      <c r="R11" s="77"/>
      <c r="S11" s="77"/>
      <c r="T11" s="77"/>
    </row>
    <row r="12" ht="22.9" customHeight="1" spans="1:20">
      <c r="A12" s="68" t="s">
        <v>208</v>
      </c>
      <c r="B12" s="68"/>
      <c r="C12" s="68"/>
      <c r="D12" s="47" t="s">
        <v>208</v>
      </c>
      <c r="E12" s="47" t="s">
        <v>209</v>
      </c>
      <c r="F12" s="74">
        <v>133.9693</v>
      </c>
      <c r="G12" s="74">
        <v>133.9693</v>
      </c>
      <c r="H12" s="74"/>
      <c r="I12" s="74"/>
      <c r="J12" s="74"/>
      <c r="K12" s="74"/>
      <c r="L12" s="74"/>
      <c r="M12" s="74"/>
      <c r="N12" s="74"/>
      <c r="O12" s="74"/>
      <c r="P12" s="74"/>
      <c r="Q12" s="74"/>
      <c r="R12" s="74"/>
      <c r="S12" s="74"/>
      <c r="T12" s="74"/>
    </row>
    <row r="13" ht="22.9" customHeight="1" spans="1:20">
      <c r="A13" s="68" t="s">
        <v>208</v>
      </c>
      <c r="B13" s="68" t="s">
        <v>210</v>
      </c>
      <c r="C13" s="68"/>
      <c r="D13" s="47" t="s">
        <v>211</v>
      </c>
      <c r="E13" s="47" t="s">
        <v>212</v>
      </c>
      <c r="F13" s="74">
        <v>122.561568</v>
      </c>
      <c r="G13" s="74">
        <v>122.561568</v>
      </c>
      <c r="H13" s="74"/>
      <c r="I13" s="74"/>
      <c r="J13" s="74"/>
      <c r="K13" s="74"/>
      <c r="L13" s="74"/>
      <c r="M13" s="74"/>
      <c r="N13" s="74"/>
      <c r="O13" s="74"/>
      <c r="P13" s="74"/>
      <c r="Q13" s="74"/>
      <c r="R13" s="74"/>
      <c r="S13" s="74"/>
      <c r="T13" s="74"/>
    </row>
    <row r="14" ht="22.9" customHeight="1" spans="1:20">
      <c r="A14" s="75" t="s">
        <v>208</v>
      </c>
      <c r="B14" s="75" t="s">
        <v>210</v>
      </c>
      <c r="C14" s="75" t="s">
        <v>210</v>
      </c>
      <c r="D14" s="70" t="s">
        <v>213</v>
      </c>
      <c r="E14" s="70" t="s">
        <v>214</v>
      </c>
      <c r="F14" s="77">
        <v>81.707712</v>
      </c>
      <c r="G14" s="77">
        <v>81.707712</v>
      </c>
      <c r="H14" s="77"/>
      <c r="I14" s="77"/>
      <c r="J14" s="77"/>
      <c r="K14" s="77"/>
      <c r="L14" s="77"/>
      <c r="M14" s="77"/>
      <c r="N14" s="77"/>
      <c r="O14" s="77"/>
      <c r="P14" s="77"/>
      <c r="Q14" s="77"/>
      <c r="R14" s="77"/>
      <c r="S14" s="77"/>
      <c r="T14" s="77"/>
    </row>
    <row r="15" ht="22.9" customHeight="1" spans="1:20">
      <c r="A15" s="75" t="s">
        <v>208</v>
      </c>
      <c r="B15" s="75" t="s">
        <v>210</v>
      </c>
      <c r="C15" s="75" t="s">
        <v>215</v>
      </c>
      <c r="D15" s="70" t="s">
        <v>216</v>
      </c>
      <c r="E15" s="70" t="s">
        <v>217</v>
      </c>
      <c r="F15" s="77">
        <v>40.853856</v>
      </c>
      <c r="G15" s="77">
        <v>40.853856</v>
      </c>
      <c r="H15" s="77"/>
      <c r="I15" s="77"/>
      <c r="J15" s="77"/>
      <c r="K15" s="77"/>
      <c r="L15" s="77"/>
      <c r="M15" s="77"/>
      <c r="N15" s="77"/>
      <c r="O15" s="77"/>
      <c r="P15" s="77"/>
      <c r="Q15" s="77"/>
      <c r="R15" s="77"/>
      <c r="S15" s="77"/>
      <c r="T15" s="77"/>
    </row>
    <row r="16" ht="22.9" customHeight="1" spans="1:20">
      <c r="A16" s="68" t="s">
        <v>208</v>
      </c>
      <c r="B16" s="68" t="s">
        <v>218</v>
      </c>
      <c r="C16" s="68"/>
      <c r="D16" s="47" t="s">
        <v>219</v>
      </c>
      <c r="E16" s="47" t="s">
        <v>220</v>
      </c>
      <c r="F16" s="74">
        <v>11.407732</v>
      </c>
      <c r="G16" s="74">
        <v>11.407732</v>
      </c>
      <c r="H16" s="74"/>
      <c r="I16" s="74"/>
      <c r="J16" s="74"/>
      <c r="K16" s="74"/>
      <c r="L16" s="74"/>
      <c r="M16" s="74"/>
      <c r="N16" s="74"/>
      <c r="O16" s="74"/>
      <c r="P16" s="74"/>
      <c r="Q16" s="74"/>
      <c r="R16" s="74"/>
      <c r="S16" s="74"/>
      <c r="T16" s="74"/>
    </row>
    <row r="17" ht="22.9" customHeight="1" spans="1:20">
      <c r="A17" s="75" t="s">
        <v>208</v>
      </c>
      <c r="B17" s="75" t="s">
        <v>218</v>
      </c>
      <c r="C17" s="75" t="s">
        <v>218</v>
      </c>
      <c r="D17" s="70" t="s">
        <v>221</v>
      </c>
      <c r="E17" s="70" t="s">
        <v>222</v>
      </c>
      <c r="F17" s="77">
        <v>11.407732</v>
      </c>
      <c r="G17" s="77">
        <v>11.407732</v>
      </c>
      <c r="H17" s="77"/>
      <c r="I17" s="77"/>
      <c r="J17" s="77"/>
      <c r="K17" s="77"/>
      <c r="L17" s="77"/>
      <c r="M17" s="77"/>
      <c r="N17" s="77"/>
      <c r="O17" s="77"/>
      <c r="P17" s="77"/>
      <c r="Q17" s="77"/>
      <c r="R17" s="77"/>
      <c r="S17" s="77"/>
      <c r="T17" s="77"/>
    </row>
    <row r="18" ht="22.9" customHeight="1" spans="1:20">
      <c r="A18" s="68" t="s">
        <v>223</v>
      </c>
      <c r="B18" s="68"/>
      <c r="C18" s="68"/>
      <c r="D18" s="47" t="s">
        <v>223</v>
      </c>
      <c r="E18" s="47" t="s">
        <v>224</v>
      </c>
      <c r="F18" s="74">
        <v>43.407222</v>
      </c>
      <c r="G18" s="74">
        <v>43.407222</v>
      </c>
      <c r="H18" s="74"/>
      <c r="I18" s="74"/>
      <c r="J18" s="74"/>
      <c r="K18" s="74"/>
      <c r="L18" s="74"/>
      <c r="M18" s="74"/>
      <c r="N18" s="74"/>
      <c r="O18" s="74"/>
      <c r="P18" s="74"/>
      <c r="Q18" s="74"/>
      <c r="R18" s="74"/>
      <c r="S18" s="74"/>
      <c r="T18" s="74"/>
    </row>
    <row r="19" ht="22.9" customHeight="1" spans="1:20">
      <c r="A19" s="68" t="s">
        <v>223</v>
      </c>
      <c r="B19" s="68" t="s">
        <v>225</v>
      </c>
      <c r="C19" s="68"/>
      <c r="D19" s="47" t="s">
        <v>226</v>
      </c>
      <c r="E19" s="47" t="s">
        <v>227</v>
      </c>
      <c r="F19" s="74">
        <v>43.407222</v>
      </c>
      <c r="G19" s="74">
        <v>43.407222</v>
      </c>
      <c r="H19" s="74"/>
      <c r="I19" s="74"/>
      <c r="J19" s="74"/>
      <c r="K19" s="74"/>
      <c r="L19" s="74"/>
      <c r="M19" s="74"/>
      <c r="N19" s="74"/>
      <c r="O19" s="74"/>
      <c r="P19" s="74"/>
      <c r="Q19" s="74"/>
      <c r="R19" s="74"/>
      <c r="S19" s="74"/>
      <c r="T19" s="74"/>
    </row>
    <row r="20" ht="22.9" customHeight="1" spans="1:20">
      <c r="A20" s="75" t="s">
        <v>223</v>
      </c>
      <c r="B20" s="75" t="s">
        <v>225</v>
      </c>
      <c r="C20" s="75" t="s">
        <v>202</v>
      </c>
      <c r="D20" s="70" t="s">
        <v>228</v>
      </c>
      <c r="E20" s="70" t="s">
        <v>229</v>
      </c>
      <c r="F20" s="77">
        <v>43.407222</v>
      </c>
      <c r="G20" s="77">
        <v>43.407222</v>
      </c>
      <c r="H20" s="77"/>
      <c r="I20" s="77"/>
      <c r="J20" s="77"/>
      <c r="K20" s="77"/>
      <c r="L20" s="77"/>
      <c r="M20" s="77"/>
      <c r="N20" s="77"/>
      <c r="O20" s="77"/>
      <c r="P20" s="77"/>
      <c r="Q20" s="77"/>
      <c r="R20" s="77"/>
      <c r="S20" s="77"/>
      <c r="T20" s="77"/>
    </row>
    <row r="21" ht="22.9" customHeight="1" spans="1:20">
      <c r="A21" s="68" t="s">
        <v>230</v>
      </c>
      <c r="B21" s="68"/>
      <c r="C21" s="68"/>
      <c r="D21" s="47" t="s">
        <v>230</v>
      </c>
      <c r="E21" s="47" t="s">
        <v>231</v>
      </c>
      <c r="F21" s="74">
        <v>61.280784</v>
      </c>
      <c r="G21" s="74">
        <v>61.280784</v>
      </c>
      <c r="H21" s="74"/>
      <c r="I21" s="74"/>
      <c r="J21" s="74"/>
      <c r="K21" s="74"/>
      <c r="L21" s="74"/>
      <c r="M21" s="74"/>
      <c r="N21" s="74"/>
      <c r="O21" s="74"/>
      <c r="P21" s="74"/>
      <c r="Q21" s="74"/>
      <c r="R21" s="74"/>
      <c r="S21" s="74"/>
      <c r="T21" s="74"/>
    </row>
    <row r="22" ht="22.9" customHeight="1" spans="1:20">
      <c r="A22" s="68" t="s">
        <v>230</v>
      </c>
      <c r="B22" s="68" t="s">
        <v>205</v>
      </c>
      <c r="C22" s="68"/>
      <c r="D22" s="47" t="s">
        <v>232</v>
      </c>
      <c r="E22" s="47" t="s">
        <v>233</v>
      </c>
      <c r="F22" s="74">
        <v>61.280784</v>
      </c>
      <c r="G22" s="74">
        <v>61.280784</v>
      </c>
      <c r="H22" s="74"/>
      <c r="I22" s="74"/>
      <c r="J22" s="74"/>
      <c r="K22" s="74"/>
      <c r="L22" s="74"/>
      <c r="M22" s="74"/>
      <c r="N22" s="74"/>
      <c r="O22" s="74"/>
      <c r="P22" s="74"/>
      <c r="Q22" s="74"/>
      <c r="R22" s="74"/>
      <c r="S22" s="74"/>
      <c r="T22" s="74"/>
    </row>
    <row r="23" ht="22.9" customHeight="1" spans="1:20">
      <c r="A23" s="75" t="s">
        <v>230</v>
      </c>
      <c r="B23" s="75" t="s">
        <v>205</v>
      </c>
      <c r="C23" s="75" t="s">
        <v>202</v>
      </c>
      <c r="D23" s="70" t="s">
        <v>234</v>
      </c>
      <c r="E23" s="70" t="s">
        <v>235</v>
      </c>
      <c r="F23" s="77">
        <v>61.280784</v>
      </c>
      <c r="G23" s="77">
        <v>61.280784</v>
      </c>
      <c r="H23" s="77"/>
      <c r="I23" s="77"/>
      <c r="J23" s="77"/>
      <c r="K23" s="77"/>
      <c r="L23" s="77"/>
      <c r="M23" s="77"/>
      <c r="N23" s="77"/>
      <c r="O23" s="77"/>
      <c r="P23" s="77"/>
      <c r="Q23" s="77"/>
      <c r="R23" s="77"/>
      <c r="S23" s="77"/>
      <c r="T23" s="77"/>
    </row>
    <row r="24" ht="22.9" customHeight="1" spans="1:20">
      <c r="A24" s="73"/>
      <c r="B24" s="73"/>
      <c r="C24" s="73"/>
      <c r="D24" s="71" t="s">
        <v>159</v>
      </c>
      <c r="E24" s="71" t="s">
        <v>160</v>
      </c>
      <c r="F24" s="86">
        <v>51585.7791</v>
      </c>
      <c r="G24" s="86"/>
      <c r="H24" s="86"/>
      <c r="I24" s="86"/>
      <c r="J24" s="86"/>
      <c r="K24" s="86">
        <v>43085.4415</v>
      </c>
      <c r="L24" s="86"/>
      <c r="M24" s="86"/>
      <c r="N24" s="86"/>
      <c r="O24" s="86">
        <v>1354.3376</v>
      </c>
      <c r="P24" s="86"/>
      <c r="Q24" s="86">
        <v>7146</v>
      </c>
      <c r="R24" s="86"/>
      <c r="S24" s="86"/>
      <c r="T24" s="86"/>
    </row>
    <row r="25" ht="22.9" customHeight="1" spans="1:20">
      <c r="A25" s="68" t="s">
        <v>200</v>
      </c>
      <c r="B25" s="68"/>
      <c r="C25" s="68"/>
      <c r="D25" s="47" t="s">
        <v>200</v>
      </c>
      <c r="E25" s="47" t="s">
        <v>201</v>
      </c>
      <c r="F25" s="74">
        <v>41614.983</v>
      </c>
      <c r="G25" s="74"/>
      <c r="H25" s="74"/>
      <c r="I25" s="74"/>
      <c r="J25" s="74"/>
      <c r="K25" s="74">
        <v>33114.6454</v>
      </c>
      <c r="L25" s="74"/>
      <c r="M25" s="74"/>
      <c r="N25" s="74"/>
      <c r="O25" s="74">
        <v>1354.3376</v>
      </c>
      <c r="P25" s="74"/>
      <c r="Q25" s="74">
        <v>7146</v>
      </c>
      <c r="R25" s="74"/>
      <c r="S25" s="74"/>
      <c r="T25" s="74"/>
    </row>
    <row r="26" ht="22.9" customHeight="1" spans="1:20">
      <c r="A26" s="68" t="s">
        <v>200</v>
      </c>
      <c r="B26" s="68" t="s">
        <v>202</v>
      </c>
      <c r="C26" s="68"/>
      <c r="D26" s="47" t="s">
        <v>203</v>
      </c>
      <c r="E26" s="47" t="s">
        <v>204</v>
      </c>
      <c r="F26" s="74">
        <v>1429.4166</v>
      </c>
      <c r="G26" s="74"/>
      <c r="H26" s="74"/>
      <c r="I26" s="74"/>
      <c r="J26" s="74"/>
      <c r="K26" s="74">
        <v>1069.4166</v>
      </c>
      <c r="L26" s="74"/>
      <c r="M26" s="74"/>
      <c r="N26" s="74"/>
      <c r="O26" s="74">
        <v>360</v>
      </c>
      <c r="P26" s="74"/>
      <c r="Q26" s="74"/>
      <c r="R26" s="74"/>
      <c r="S26" s="74"/>
      <c r="T26" s="74"/>
    </row>
    <row r="27" ht="22.9" customHeight="1" spans="1:20">
      <c r="A27" s="75" t="s">
        <v>200</v>
      </c>
      <c r="B27" s="75" t="s">
        <v>202</v>
      </c>
      <c r="C27" s="75" t="s">
        <v>218</v>
      </c>
      <c r="D27" s="70" t="s">
        <v>236</v>
      </c>
      <c r="E27" s="70" t="s">
        <v>237</v>
      </c>
      <c r="F27" s="77">
        <v>1429.4166</v>
      </c>
      <c r="G27" s="77"/>
      <c r="H27" s="77"/>
      <c r="I27" s="77"/>
      <c r="J27" s="77"/>
      <c r="K27" s="77">
        <v>1069.4166</v>
      </c>
      <c r="L27" s="77"/>
      <c r="M27" s="77"/>
      <c r="N27" s="77"/>
      <c r="O27" s="77">
        <v>360</v>
      </c>
      <c r="P27" s="77"/>
      <c r="Q27" s="77"/>
      <c r="R27" s="77"/>
      <c r="S27" s="77"/>
      <c r="T27" s="77"/>
    </row>
    <row r="28" ht="22.9" customHeight="1" spans="1:20">
      <c r="A28" s="68" t="s">
        <v>200</v>
      </c>
      <c r="B28" s="68" t="s">
        <v>205</v>
      </c>
      <c r="C28" s="68"/>
      <c r="D28" s="47" t="s">
        <v>238</v>
      </c>
      <c r="E28" s="47" t="s">
        <v>239</v>
      </c>
      <c r="F28" s="74">
        <v>39712.5664</v>
      </c>
      <c r="G28" s="74"/>
      <c r="H28" s="74"/>
      <c r="I28" s="74"/>
      <c r="J28" s="74"/>
      <c r="K28" s="74">
        <v>31802.2288</v>
      </c>
      <c r="L28" s="74"/>
      <c r="M28" s="74"/>
      <c r="N28" s="74"/>
      <c r="O28" s="74">
        <v>764.3376</v>
      </c>
      <c r="P28" s="74"/>
      <c r="Q28" s="74">
        <v>7146</v>
      </c>
      <c r="R28" s="74"/>
      <c r="S28" s="74"/>
      <c r="T28" s="74"/>
    </row>
    <row r="29" ht="22.9" customHeight="1" spans="1:20">
      <c r="A29" s="75" t="s">
        <v>200</v>
      </c>
      <c r="B29" s="75" t="s">
        <v>205</v>
      </c>
      <c r="C29" s="75" t="s">
        <v>202</v>
      </c>
      <c r="D29" s="70" t="s">
        <v>240</v>
      </c>
      <c r="E29" s="70" t="s">
        <v>241</v>
      </c>
      <c r="F29" s="77">
        <v>270</v>
      </c>
      <c r="G29" s="77"/>
      <c r="H29" s="77"/>
      <c r="I29" s="77"/>
      <c r="J29" s="77"/>
      <c r="K29" s="77">
        <v>240</v>
      </c>
      <c r="L29" s="77"/>
      <c r="M29" s="77"/>
      <c r="N29" s="77"/>
      <c r="O29" s="77">
        <v>30</v>
      </c>
      <c r="P29" s="77"/>
      <c r="Q29" s="77"/>
      <c r="R29" s="77"/>
      <c r="S29" s="77"/>
      <c r="T29" s="77"/>
    </row>
    <row r="30" ht="22.9" customHeight="1" spans="1:20">
      <c r="A30" s="75" t="s">
        <v>200</v>
      </c>
      <c r="B30" s="75" t="s">
        <v>205</v>
      </c>
      <c r="C30" s="75" t="s">
        <v>205</v>
      </c>
      <c r="D30" s="70" t="s">
        <v>242</v>
      </c>
      <c r="E30" s="70" t="s">
        <v>243</v>
      </c>
      <c r="F30" s="77">
        <v>18783.8664</v>
      </c>
      <c r="G30" s="77"/>
      <c r="H30" s="77"/>
      <c r="I30" s="77"/>
      <c r="J30" s="77"/>
      <c r="K30" s="77">
        <v>18723.8664</v>
      </c>
      <c r="L30" s="77"/>
      <c r="M30" s="77"/>
      <c r="N30" s="77"/>
      <c r="O30" s="77">
        <v>60</v>
      </c>
      <c r="P30" s="77"/>
      <c r="Q30" s="77"/>
      <c r="R30" s="77"/>
      <c r="S30" s="77"/>
      <c r="T30" s="77"/>
    </row>
    <row r="31" ht="22.9" customHeight="1" spans="1:20">
      <c r="A31" s="75" t="s">
        <v>200</v>
      </c>
      <c r="B31" s="75" t="s">
        <v>205</v>
      </c>
      <c r="C31" s="75" t="s">
        <v>244</v>
      </c>
      <c r="D31" s="70" t="s">
        <v>245</v>
      </c>
      <c r="E31" s="70" t="s">
        <v>246</v>
      </c>
      <c r="F31" s="77">
        <v>8518</v>
      </c>
      <c r="G31" s="77"/>
      <c r="H31" s="77"/>
      <c r="I31" s="77"/>
      <c r="J31" s="77"/>
      <c r="K31" s="77">
        <v>4317</v>
      </c>
      <c r="L31" s="77"/>
      <c r="M31" s="77"/>
      <c r="N31" s="77"/>
      <c r="O31" s="77">
        <v>201</v>
      </c>
      <c r="P31" s="77"/>
      <c r="Q31" s="77">
        <v>4000</v>
      </c>
      <c r="R31" s="77"/>
      <c r="S31" s="77"/>
      <c r="T31" s="77"/>
    </row>
    <row r="32" ht="22.9" customHeight="1" spans="1:20">
      <c r="A32" s="75" t="s">
        <v>200</v>
      </c>
      <c r="B32" s="75" t="s">
        <v>205</v>
      </c>
      <c r="C32" s="75" t="s">
        <v>247</v>
      </c>
      <c r="D32" s="70" t="s">
        <v>248</v>
      </c>
      <c r="E32" s="70" t="s">
        <v>249</v>
      </c>
      <c r="F32" s="77">
        <v>10949.9708</v>
      </c>
      <c r="G32" s="77"/>
      <c r="H32" s="77"/>
      <c r="I32" s="77"/>
      <c r="J32" s="77"/>
      <c r="K32" s="77">
        <v>7703.9708</v>
      </c>
      <c r="L32" s="77"/>
      <c r="M32" s="77"/>
      <c r="N32" s="77"/>
      <c r="O32" s="77">
        <v>100</v>
      </c>
      <c r="P32" s="77"/>
      <c r="Q32" s="77">
        <v>3146</v>
      </c>
      <c r="R32" s="77"/>
      <c r="S32" s="77"/>
      <c r="T32" s="77"/>
    </row>
    <row r="33" ht="22.9" customHeight="1" spans="1:20">
      <c r="A33" s="75" t="s">
        <v>200</v>
      </c>
      <c r="B33" s="75" t="s">
        <v>205</v>
      </c>
      <c r="C33" s="75" t="s">
        <v>218</v>
      </c>
      <c r="D33" s="70" t="s">
        <v>250</v>
      </c>
      <c r="E33" s="70" t="s">
        <v>251</v>
      </c>
      <c r="F33" s="77">
        <v>1190.7292</v>
      </c>
      <c r="G33" s="77"/>
      <c r="H33" s="77"/>
      <c r="I33" s="77"/>
      <c r="J33" s="77"/>
      <c r="K33" s="77">
        <v>817.3916</v>
      </c>
      <c r="L33" s="77"/>
      <c r="M33" s="77"/>
      <c r="N33" s="77"/>
      <c r="O33" s="77">
        <v>373.3376</v>
      </c>
      <c r="P33" s="77"/>
      <c r="Q33" s="77"/>
      <c r="R33" s="77"/>
      <c r="S33" s="77"/>
      <c r="T33" s="77"/>
    </row>
    <row r="34" ht="22.9" customHeight="1" spans="1:20">
      <c r="A34" s="68" t="s">
        <v>200</v>
      </c>
      <c r="B34" s="68" t="s">
        <v>244</v>
      </c>
      <c r="C34" s="68"/>
      <c r="D34" s="47" t="s">
        <v>252</v>
      </c>
      <c r="E34" s="47" t="s">
        <v>253</v>
      </c>
      <c r="F34" s="74">
        <v>470</v>
      </c>
      <c r="G34" s="74"/>
      <c r="H34" s="74"/>
      <c r="I34" s="74"/>
      <c r="J34" s="74"/>
      <c r="K34" s="74">
        <v>240</v>
      </c>
      <c r="L34" s="74"/>
      <c r="M34" s="74"/>
      <c r="N34" s="74"/>
      <c r="O34" s="74">
        <v>230</v>
      </c>
      <c r="P34" s="74"/>
      <c r="Q34" s="74"/>
      <c r="R34" s="74"/>
      <c r="S34" s="74"/>
      <c r="T34" s="74"/>
    </row>
    <row r="35" ht="22.9" customHeight="1" spans="1:20">
      <c r="A35" s="75" t="s">
        <v>200</v>
      </c>
      <c r="B35" s="75" t="s">
        <v>244</v>
      </c>
      <c r="C35" s="75" t="s">
        <v>205</v>
      </c>
      <c r="D35" s="70" t="s">
        <v>254</v>
      </c>
      <c r="E35" s="70" t="s">
        <v>255</v>
      </c>
      <c r="F35" s="77">
        <v>470</v>
      </c>
      <c r="G35" s="77"/>
      <c r="H35" s="77"/>
      <c r="I35" s="77"/>
      <c r="J35" s="77"/>
      <c r="K35" s="77">
        <v>240</v>
      </c>
      <c r="L35" s="77"/>
      <c r="M35" s="77"/>
      <c r="N35" s="77"/>
      <c r="O35" s="77">
        <v>230</v>
      </c>
      <c r="P35" s="77"/>
      <c r="Q35" s="77"/>
      <c r="R35" s="77"/>
      <c r="S35" s="77"/>
      <c r="T35" s="77"/>
    </row>
    <row r="36" ht="22.9" customHeight="1" spans="1:20">
      <c r="A36" s="68" t="s">
        <v>200</v>
      </c>
      <c r="B36" s="68" t="s">
        <v>256</v>
      </c>
      <c r="C36" s="68"/>
      <c r="D36" s="47" t="s">
        <v>257</v>
      </c>
      <c r="E36" s="47" t="s">
        <v>258</v>
      </c>
      <c r="F36" s="74">
        <v>3</v>
      </c>
      <c r="G36" s="74"/>
      <c r="H36" s="74"/>
      <c r="I36" s="74"/>
      <c r="J36" s="74"/>
      <c r="K36" s="74">
        <v>3</v>
      </c>
      <c r="L36" s="74"/>
      <c r="M36" s="74"/>
      <c r="N36" s="74"/>
      <c r="O36" s="74"/>
      <c r="P36" s="74"/>
      <c r="Q36" s="74"/>
      <c r="R36" s="74"/>
      <c r="S36" s="74"/>
      <c r="T36" s="74"/>
    </row>
    <row r="37" ht="22.9" customHeight="1" spans="1:20">
      <c r="A37" s="75" t="s">
        <v>200</v>
      </c>
      <c r="B37" s="75" t="s">
        <v>256</v>
      </c>
      <c r="C37" s="75" t="s">
        <v>218</v>
      </c>
      <c r="D37" s="70" t="s">
        <v>259</v>
      </c>
      <c r="E37" s="70" t="s">
        <v>260</v>
      </c>
      <c r="F37" s="77">
        <v>3</v>
      </c>
      <c r="G37" s="77"/>
      <c r="H37" s="77"/>
      <c r="I37" s="77"/>
      <c r="J37" s="77"/>
      <c r="K37" s="77">
        <v>3</v>
      </c>
      <c r="L37" s="77"/>
      <c r="M37" s="77"/>
      <c r="N37" s="77"/>
      <c r="O37" s="77"/>
      <c r="P37" s="77"/>
      <c r="Q37" s="77"/>
      <c r="R37" s="77"/>
      <c r="S37" s="77"/>
      <c r="T37" s="77"/>
    </row>
    <row r="38" ht="22.9" customHeight="1" spans="1:20">
      <c r="A38" s="68" t="s">
        <v>208</v>
      </c>
      <c r="B38" s="68"/>
      <c r="C38" s="68"/>
      <c r="D38" s="47" t="s">
        <v>208</v>
      </c>
      <c r="E38" s="47" t="s">
        <v>209</v>
      </c>
      <c r="F38" s="74">
        <v>5478.4594</v>
      </c>
      <c r="G38" s="74"/>
      <c r="H38" s="74"/>
      <c r="I38" s="74"/>
      <c r="J38" s="74"/>
      <c r="K38" s="74">
        <v>5478.4594</v>
      </c>
      <c r="L38" s="74"/>
      <c r="M38" s="74"/>
      <c r="N38" s="74"/>
      <c r="O38" s="74"/>
      <c r="P38" s="74"/>
      <c r="Q38" s="74"/>
      <c r="R38" s="74"/>
      <c r="S38" s="74"/>
      <c r="T38" s="74"/>
    </row>
    <row r="39" ht="22.9" customHeight="1" spans="1:20">
      <c r="A39" s="68" t="s">
        <v>208</v>
      </c>
      <c r="B39" s="68" t="s">
        <v>210</v>
      </c>
      <c r="C39" s="68"/>
      <c r="D39" s="47" t="s">
        <v>211</v>
      </c>
      <c r="E39" s="47" t="s">
        <v>212</v>
      </c>
      <c r="F39" s="74">
        <v>5259.321</v>
      </c>
      <c r="G39" s="74"/>
      <c r="H39" s="74"/>
      <c r="I39" s="74"/>
      <c r="J39" s="74"/>
      <c r="K39" s="74">
        <v>5259.321</v>
      </c>
      <c r="L39" s="74"/>
      <c r="M39" s="74"/>
      <c r="N39" s="74"/>
      <c r="O39" s="74"/>
      <c r="P39" s="74"/>
      <c r="Q39" s="74"/>
      <c r="R39" s="74"/>
      <c r="S39" s="74"/>
      <c r="T39" s="74"/>
    </row>
    <row r="40" ht="22.9" customHeight="1" spans="1:20">
      <c r="A40" s="75" t="s">
        <v>208</v>
      </c>
      <c r="B40" s="75" t="s">
        <v>210</v>
      </c>
      <c r="C40" s="75" t="s">
        <v>210</v>
      </c>
      <c r="D40" s="70" t="s">
        <v>213</v>
      </c>
      <c r="E40" s="70" t="s">
        <v>214</v>
      </c>
      <c r="F40" s="77">
        <v>3506.214</v>
      </c>
      <c r="G40" s="77"/>
      <c r="H40" s="77"/>
      <c r="I40" s="77"/>
      <c r="J40" s="77"/>
      <c r="K40" s="77">
        <v>3506.214</v>
      </c>
      <c r="L40" s="77"/>
      <c r="M40" s="77"/>
      <c r="N40" s="77"/>
      <c r="O40" s="77"/>
      <c r="P40" s="77"/>
      <c r="Q40" s="77"/>
      <c r="R40" s="77"/>
      <c r="S40" s="77"/>
      <c r="T40" s="77"/>
    </row>
    <row r="41" ht="22.9" customHeight="1" spans="1:20">
      <c r="A41" s="75" t="s">
        <v>208</v>
      </c>
      <c r="B41" s="75" t="s">
        <v>210</v>
      </c>
      <c r="C41" s="75" t="s">
        <v>215</v>
      </c>
      <c r="D41" s="70" t="s">
        <v>216</v>
      </c>
      <c r="E41" s="70" t="s">
        <v>217</v>
      </c>
      <c r="F41" s="77">
        <v>1753.107</v>
      </c>
      <c r="G41" s="77"/>
      <c r="H41" s="77"/>
      <c r="I41" s="77"/>
      <c r="J41" s="77"/>
      <c r="K41" s="77">
        <v>1753.107</v>
      </c>
      <c r="L41" s="77"/>
      <c r="M41" s="77"/>
      <c r="N41" s="77"/>
      <c r="O41" s="77"/>
      <c r="P41" s="77"/>
      <c r="Q41" s="77"/>
      <c r="R41" s="77"/>
      <c r="S41" s="77"/>
      <c r="T41" s="77"/>
    </row>
    <row r="42" ht="22.9" customHeight="1" spans="1:20">
      <c r="A42" s="68" t="s">
        <v>208</v>
      </c>
      <c r="B42" s="68" t="s">
        <v>218</v>
      </c>
      <c r="C42" s="68"/>
      <c r="D42" s="47" t="s">
        <v>219</v>
      </c>
      <c r="E42" s="47" t="s">
        <v>220</v>
      </c>
      <c r="F42" s="74">
        <v>219.1384</v>
      </c>
      <c r="G42" s="74"/>
      <c r="H42" s="74"/>
      <c r="I42" s="74"/>
      <c r="J42" s="74"/>
      <c r="K42" s="74">
        <v>219.1384</v>
      </c>
      <c r="L42" s="74"/>
      <c r="M42" s="74"/>
      <c r="N42" s="74"/>
      <c r="O42" s="74"/>
      <c r="P42" s="74"/>
      <c r="Q42" s="74"/>
      <c r="R42" s="74"/>
      <c r="S42" s="74"/>
      <c r="T42" s="74"/>
    </row>
    <row r="43" ht="22.9" customHeight="1" spans="1:20">
      <c r="A43" s="75" t="s">
        <v>208</v>
      </c>
      <c r="B43" s="75" t="s">
        <v>218</v>
      </c>
      <c r="C43" s="75" t="s">
        <v>218</v>
      </c>
      <c r="D43" s="70" t="s">
        <v>221</v>
      </c>
      <c r="E43" s="70" t="s">
        <v>222</v>
      </c>
      <c r="F43" s="77">
        <v>219.1384</v>
      </c>
      <c r="G43" s="77"/>
      <c r="H43" s="77"/>
      <c r="I43" s="77"/>
      <c r="J43" s="77"/>
      <c r="K43" s="77">
        <v>219.1384</v>
      </c>
      <c r="L43" s="77"/>
      <c r="M43" s="77"/>
      <c r="N43" s="77"/>
      <c r="O43" s="77"/>
      <c r="P43" s="77"/>
      <c r="Q43" s="77"/>
      <c r="R43" s="77"/>
      <c r="S43" s="77"/>
      <c r="T43" s="77"/>
    </row>
    <row r="44" ht="22.9" customHeight="1" spans="1:20">
      <c r="A44" s="68" t="s">
        <v>223</v>
      </c>
      <c r="B44" s="68"/>
      <c r="C44" s="68"/>
      <c r="D44" s="47" t="s">
        <v>223</v>
      </c>
      <c r="E44" s="47" t="s">
        <v>224</v>
      </c>
      <c r="F44" s="74">
        <v>1862.6762</v>
      </c>
      <c r="G44" s="74"/>
      <c r="H44" s="74"/>
      <c r="I44" s="74"/>
      <c r="J44" s="74"/>
      <c r="K44" s="74">
        <v>1862.6762</v>
      </c>
      <c r="L44" s="74"/>
      <c r="M44" s="74"/>
      <c r="N44" s="74"/>
      <c r="O44" s="74"/>
      <c r="P44" s="74"/>
      <c r="Q44" s="74"/>
      <c r="R44" s="74"/>
      <c r="S44" s="74"/>
      <c r="T44" s="74"/>
    </row>
    <row r="45" ht="22.9" customHeight="1" spans="1:20">
      <c r="A45" s="68" t="s">
        <v>223</v>
      </c>
      <c r="B45" s="68" t="s">
        <v>225</v>
      </c>
      <c r="C45" s="68"/>
      <c r="D45" s="47" t="s">
        <v>226</v>
      </c>
      <c r="E45" s="47" t="s">
        <v>227</v>
      </c>
      <c r="F45" s="74">
        <v>1862.6762</v>
      </c>
      <c r="G45" s="74"/>
      <c r="H45" s="74"/>
      <c r="I45" s="74"/>
      <c r="J45" s="74"/>
      <c r="K45" s="74">
        <v>1862.6762</v>
      </c>
      <c r="L45" s="74"/>
      <c r="M45" s="74"/>
      <c r="N45" s="74"/>
      <c r="O45" s="74"/>
      <c r="P45" s="74"/>
      <c r="Q45" s="74"/>
      <c r="R45" s="74"/>
      <c r="S45" s="74"/>
      <c r="T45" s="74"/>
    </row>
    <row r="46" ht="22.9" customHeight="1" spans="1:20">
      <c r="A46" s="75" t="s">
        <v>223</v>
      </c>
      <c r="B46" s="75" t="s">
        <v>225</v>
      </c>
      <c r="C46" s="75" t="s">
        <v>202</v>
      </c>
      <c r="D46" s="70" t="s">
        <v>228</v>
      </c>
      <c r="E46" s="70" t="s">
        <v>229</v>
      </c>
      <c r="F46" s="77">
        <v>1862.6762</v>
      </c>
      <c r="G46" s="77"/>
      <c r="H46" s="77"/>
      <c r="I46" s="77"/>
      <c r="J46" s="77"/>
      <c r="K46" s="77">
        <v>1862.6762</v>
      </c>
      <c r="L46" s="77"/>
      <c r="M46" s="77"/>
      <c r="N46" s="77"/>
      <c r="O46" s="77"/>
      <c r="P46" s="77"/>
      <c r="Q46" s="77"/>
      <c r="R46" s="77"/>
      <c r="S46" s="77"/>
      <c r="T46" s="77"/>
    </row>
    <row r="47" ht="22.9" customHeight="1" spans="1:20">
      <c r="A47" s="68" t="s">
        <v>230</v>
      </c>
      <c r="B47" s="68"/>
      <c r="C47" s="68"/>
      <c r="D47" s="47" t="s">
        <v>230</v>
      </c>
      <c r="E47" s="47" t="s">
        <v>231</v>
      </c>
      <c r="F47" s="74">
        <v>2629.6605</v>
      </c>
      <c r="G47" s="74"/>
      <c r="H47" s="74"/>
      <c r="I47" s="74"/>
      <c r="J47" s="74"/>
      <c r="K47" s="74">
        <v>2629.6605</v>
      </c>
      <c r="L47" s="74"/>
      <c r="M47" s="74"/>
      <c r="N47" s="74"/>
      <c r="O47" s="74"/>
      <c r="P47" s="74"/>
      <c r="Q47" s="74"/>
      <c r="R47" s="74"/>
      <c r="S47" s="74"/>
      <c r="T47" s="74"/>
    </row>
    <row r="48" ht="22.9" customHeight="1" spans="1:20">
      <c r="A48" s="68" t="s">
        <v>230</v>
      </c>
      <c r="B48" s="68" t="s">
        <v>205</v>
      </c>
      <c r="C48" s="68"/>
      <c r="D48" s="47" t="s">
        <v>232</v>
      </c>
      <c r="E48" s="47" t="s">
        <v>233</v>
      </c>
      <c r="F48" s="74">
        <v>2629.6605</v>
      </c>
      <c r="G48" s="74"/>
      <c r="H48" s="74"/>
      <c r="I48" s="74"/>
      <c r="J48" s="74"/>
      <c r="K48" s="74">
        <v>2629.6605</v>
      </c>
      <c r="L48" s="74"/>
      <c r="M48" s="74"/>
      <c r="N48" s="74"/>
      <c r="O48" s="74"/>
      <c r="P48" s="74"/>
      <c r="Q48" s="74"/>
      <c r="R48" s="74"/>
      <c r="S48" s="74"/>
      <c r="T48" s="74"/>
    </row>
    <row r="49" ht="22.9" customHeight="1" spans="1:20">
      <c r="A49" s="75" t="s">
        <v>230</v>
      </c>
      <c r="B49" s="75" t="s">
        <v>205</v>
      </c>
      <c r="C49" s="75" t="s">
        <v>202</v>
      </c>
      <c r="D49" s="70" t="s">
        <v>234</v>
      </c>
      <c r="E49" s="70" t="s">
        <v>235</v>
      </c>
      <c r="F49" s="77">
        <v>2629.6605</v>
      </c>
      <c r="G49" s="77"/>
      <c r="H49" s="77"/>
      <c r="I49" s="77"/>
      <c r="J49" s="77"/>
      <c r="K49" s="77">
        <v>2629.6605</v>
      </c>
      <c r="L49" s="77"/>
      <c r="M49" s="77"/>
      <c r="N49" s="77"/>
      <c r="O49" s="77"/>
      <c r="P49" s="77"/>
      <c r="Q49" s="77"/>
      <c r="R49" s="77"/>
      <c r="S49" s="77"/>
      <c r="T49" s="77"/>
    </row>
    <row r="50" ht="22.9" customHeight="1" spans="1:20">
      <c r="A50" s="73"/>
      <c r="B50" s="73"/>
      <c r="C50" s="73"/>
      <c r="D50" s="71" t="s">
        <v>161</v>
      </c>
      <c r="E50" s="71" t="s">
        <v>162</v>
      </c>
      <c r="F50" s="86">
        <v>4046.622835</v>
      </c>
      <c r="G50" s="86"/>
      <c r="H50" s="86"/>
      <c r="I50" s="86"/>
      <c r="J50" s="86"/>
      <c r="K50" s="86">
        <v>4034.251315</v>
      </c>
      <c r="L50" s="86"/>
      <c r="M50" s="86"/>
      <c r="N50" s="86"/>
      <c r="O50" s="86">
        <v>12.37152</v>
      </c>
      <c r="P50" s="86"/>
      <c r="Q50" s="86"/>
      <c r="R50" s="86"/>
      <c r="S50" s="86"/>
      <c r="T50" s="86"/>
    </row>
    <row r="51" ht="22.9" customHeight="1" spans="1:20">
      <c r="A51" s="68" t="s">
        <v>200</v>
      </c>
      <c r="B51" s="68"/>
      <c r="C51" s="68"/>
      <c r="D51" s="47" t="s">
        <v>200</v>
      </c>
      <c r="E51" s="47" t="s">
        <v>201</v>
      </c>
      <c r="F51" s="74">
        <v>3008.87168</v>
      </c>
      <c r="G51" s="74"/>
      <c r="H51" s="74"/>
      <c r="I51" s="74"/>
      <c r="J51" s="74"/>
      <c r="K51" s="74">
        <v>2996.50016</v>
      </c>
      <c r="L51" s="74"/>
      <c r="M51" s="74"/>
      <c r="N51" s="74"/>
      <c r="O51" s="74">
        <v>12.37152</v>
      </c>
      <c r="P51" s="74"/>
      <c r="Q51" s="74"/>
      <c r="R51" s="74"/>
      <c r="S51" s="74"/>
      <c r="T51" s="74"/>
    </row>
    <row r="52" ht="22.9" customHeight="1" spans="1:20">
      <c r="A52" s="68" t="s">
        <v>200</v>
      </c>
      <c r="B52" s="68" t="s">
        <v>205</v>
      </c>
      <c r="C52" s="68"/>
      <c r="D52" s="47" t="s">
        <v>238</v>
      </c>
      <c r="E52" s="47" t="s">
        <v>239</v>
      </c>
      <c r="F52" s="74">
        <v>3008.87168</v>
      </c>
      <c r="G52" s="74"/>
      <c r="H52" s="74"/>
      <c r="I52" s="74"/>
      <c r="J52" s="74"/>
      <c r="K52" s="74">
        <v>2996.50016</v>
      </c>
      <c r="L52" s="74"/>
      <c r="M52" s="74"/>
      <c r="N52" s="74"/>
      <c r="O52" s="74">
        <v>12.37152</v>
      </c>
      <c r="P52" s="74"/>
      <c r="Q52" s="74"/>
      <c r="R52" s="74"/>
      <c r="S52" s="74"/>
      <c r="T52" s="74"/>
    </row>
    <row r="53" ht="22.9" customHeight="1" spans="1:20">
      <c r="A53" s="75" t="s">
        <v>200</v>
      </c>
      <c r="B53" s="75" t="s">
        <v>205</v>
      </c>
      <c r="C53" s="75" t="s">
        <v>247</v>
      </c>
      <c r="D53" s="70" t="s">
        <v>248</v>
      </c>
      <c r="E53" s="70" t="s">
        <v>249</v>
      </c>
      <c r="F53" s="77">
        <v>3008.87168</v>
      </c>
      <c r="G53" s="77"/>
      <c r="H53" s="77"/>
      <c r="I53" s="77"/>
      <c r="J53" s="77"/>
      <c r="K53" s="77">
        <v>2996.50016</v>
      </c>
      <c r="L53" s="77"/>
      <c r="M53" s="77"/>
      <c r="N53" s="77"/>
      <c r="O53" s="77">
        <v>12.37152</v>
      </c>
      <c r="P53" s="77"/>
      <c r="Q53" s="77"/>
      <c r="R53" s="77"/>
      <c r="S53" s="77"/>
      <c r="T53" s="77"/>
    </row>
    <row r="54" ht="22.9" customHeight="1" spans="1:20">
      <c r="A54" s="68" t="s">
        <v>208</v>
      </c>
      <c r="B54" s="68"/>
      <c r="C54" s="68"/>
      <c r="D54" s="47" t="s">
        <v>208</v>
      </c>
      <c r="E54" s="47" t="s">
        <v>209</v>
      </c>
      <c r="F54" s="74">
        <v>584.973887</v>
      </c>
      <c r="G54" s="74"/>
      <c r="H54" s="74"/>
      <c r="I54" s="74"/>
      <c r="J54" s="74"/>
      <c r="K54" s="74">
        <v>584.973887</v>
      </c>
      <c r="L54" s="74"/>
      <c r="M54" s="74"/>
      <c r="N54" s="74"/>
      <c r="O54" s="74"/>
      <c r="P54" s="74"/>
      <c r="Q54" s="74"/>
      <c r="R54" s="74"/>
      <c r="S54" s="74"/>
      <c r="T54" s="74"/>
    </row>
    <row r="55" ht="22.9" customHeight="1" spans="1:20">
      <c r="A55" s="68" t="s">
        <v>208</v>
      </c>
      <c r="B55" s="68" t="s">
        <v>210</v>
      </c>
      <c r="C55" s="68"/>
      <c r="D55" s="47" t="s">
        <v>211</v>
      </c>
      <c r="E55" s="47" t="s">
        <v>212</v>
      </c>
      <c r="F55" s="74">
        <v>530.080704</v>
      </c>
      <c r="G55" s="74"/>
      <c r="H55" s="74"/>
      <c r="I55" s="74"/>
      <c r="J55" s="74"/>
      <c r="K55" s="74">
        <v>530.080704</v>
      </c>
      <c r="L55" s="74"/>
      <c r="M55" s="74"/>
      <c r="N55" s="74"/>
      <c r="O55" s="74"/>
      <c r="P55" s="74"/>
      <c r="Q55" s="74"/>
      <c r="R55" s="74"/>
      <c r="S55" s="74"/>
      <c r="T55" s="74"/>
    </row>
    <row r="56" ht="22.9" customHeight="1" spans="1:20">
      <c r="A56" s="75" t="s">
        <v>208</v>
      </c>
      <c r="B56" s="75" t="s">
        <v>210</v>
      </c>
      <c r="C56" s="75" t="s">
        <v>210</v>
      </c>
      <c r="D56" s="70" t="s">
        <v>213</v>
      </c>
      <c r="E56" s="70" t="s">
        <v>214</v>
      </c>
      <c r="F56" s="77">
        <v>353.387136</v>
      </c>
      <c r="G56" s="77"/>
      <c r="H56" s="77"/>
      <c r="I56" s="77"/>
      <c r="J56" s="77"/>
      <c r="K56" s="77">
        <v>353.387136</v>
      </c>
      <c r="L56" s="77"/>
      <c r="M56" s="77"/>
      <c r="N56" s="77"/>
      <c r="O56" s="77"/>
      <c r="P56" s="77"/>
      <c r="Q56" s="77"/>
      <c r="R56" s="77"/>
      <c r="S56" s="77"/>
      <c r="T56" s="77"/>
    </row>
    <row r="57" ht="22.9" customHeight="1" spans="1:20">
      <c r="A57" s="75" t="s">
        <v>208</v>
      </c>
      <c r="B57" s="75" t="s">
        <v>210</v>
      </c>
      <c r="C57" s="75" t="s">
        <v>215</v>
      </c>
      <c r="D57" s="70" t="s">
        <v>216</v>
      </c>
      <c r="E57" s="70" t="s">
        <v>217</v>
      </c>
      <c r="F57" s="77">
        <v>176.693568</v>
      </c>
      <c r="G57" s="77"/>
      <c r="H57" s="77"/>
      <c r="I57" s="77"/>
      <c r="J57" s="77"/>
      <c r="K57" s="77">
        <v>176.693568</v>
      </c>
      <c r="L57" s="77"/>
      <c r="M57" s="77"/>
      <c r="N57" s="77"/>
      <c r="O57" s="77"/>
      <c r="P57" s="77"/>
      <c r="Q57" s="77"/>
      <c r="R57" s="77"/>
      <c r="S57" s="77"/>
      <c r="T57" s="77"/>
    </row>
    <row r="58" ht="22.9" customHeight="1" spans="1:20">
      <c r="A58" s="68" t="s">
        <v>208</v>
      </c>
      <c r="B58" s="68" t="s">
        <v>218</v>
      </c>
      <c r="C58" s="68"/>
      <c r="D58" s="47" t="s">
        <v>219</v>
      </c>
      <c r="E58" s="47" t="s">
        <v>220</v>
      </c>
      <c r="F58" s="74">
        <v>54.893183</v>
      </c>
      <c r="G58" s="74"/>
      <c r="H58" s="74"/>
      <c r="I58" s="74"/>
      <c r="J58" s="74"/>
      <c r="K58" s="74">
        <v>54.893183</v>
      </c>
      <c r="L58" s="74"/>
      <c r="M58" s="74"/>
      <c r="N58" s="74"/>
      <c r="O58" s="74"/>
      <c r="P58" s="74"/>
      <c r="Q58" s="74"/>
      <c r="R58" s="74"/>
      <c r="S58" s="74"/>
      <c r="T58" s="74"/>
    </row>
    <row r="59" ht="22.9" customHeight="1" spans="1:20">
      <c r="A59" s="75" t="s">
        <v>208</v>
      </c>
      <c r="B59" s="75" t="s">
        <v>218</v>
      </c>
      <c r="C59" s="75" t="s">
        <v>218</v>
      </c>
      <c r="D59" s="70" t="s">
        <v>221</v>
      </c>
      <c r="E59" s="70" t="s">
        <v>222</v>
      </c>
      <c r="F59" s="77">
        <v>54.893183</v>
      </c>
      <c r="G59" s="77"/>
      <c r="H59" s="77"/>
      <c r="I59" s="77"/>
      <c r="J59" s="77"/>
      <c r="K59" s="77">
        <v>54.893183</v>
      </c>
      <c r="L59" s="77"/>
      <c r="M59" s="77"/>
      <c r="N59" s="77"/>
      <c r="O59" s="77"/>
      <c r="P59" s="77"/>
      <c r="Q59" s="77"/>
      <c r="R59" s="77"/>
      <c r="S59" s="77"/>
      <c r="T59" s="77"/>
    </row>
    <row r="60" ht="22.9" customHeight="1" spans="1:20">
      <c r="A60" s="68" t="s">
        <v>223</v>
      </c>
      <c r="B60" s="68"/>
      <c r="C60" s="68"/>
      <c r="D60" s="47" t="s">
        <v>223</v>
      </c>
      <c r="E60" s="47" t="s">
        <v>224</v>
      </c>
      <c r="F60" s="74">
        <v>187.736916</v>
      </c>
      <c r="G60" s="74"/>
      <c r="H60" s="74"/>
      <c r="I60" s="74"/>
      <c r="J60" s="74"/>
      <c r="K60" s="74">
        <v>187.736916</v>
      </c>
      <c r="L60" s="74"/>
      <c r="M60" s="74"/>
      <c r="N60" s="74"/>
      <c r="O60" s="74"/>
      <c r="P60" s="74"/>
      <c r="Q60" s="74"/>
      <c r="R60" s="74"/>
      <c r="S60" s="74"/>
      <c r="T60" s="74"/>
    </row>
    <row r="61" ht="22.9" customHeight="1" spans="1:20">
      <c r="A61" s="68" t="s">
        <v>223</v>
      </c>
      <c r="B61" s="68" t="s">
        <v>225</v>
      </c>
      <c r="C61" s="68"/>
      <c r="D61" s="47" t="s">
        <v>226</v>
      </c>
      <c r="E61" s="47" t="s">
        <v>227</v>
      </c>
      <c r="F61" s="74">
        <v>187.736916</v>
      </c>
      <c r="G61" s="74"/>
      <c r="H61" s="74"/>
      <c r="I61" s="74"/>
      <c r="J61" s="74"/>
      <c r="K61" s="74">
        <v>187.736916</v>
      </c>
      <c r="L61" s="74"/>
      <c r="M61" s="74"/>
      <c r="N61" s="74"/>
      <c r="O61" s="74"/>
      <c r="P61" s="74"/>
      <c r="Q61" s="74"/>
      <c r="R61" s="74"/>
      <c r="S61" s="74"/>
      <c r="T61" s="74"/>
    </row>
    <row r="62" ht="22.9" customHeight="1" spans="1:20">
      <c r="A62" s="75" t="s">
        <v>223</v>
      </c>
      <c r="B62" s="75" t="s">
        <v>225</v>
      </c>
      <c r="C62" s="75" t="s">
        <v>202</v>
      </c>
      <c r="D62" s="70" t="s">
        <v>228</v>
      </c>
      <c r="E62" s="70" t="s">
        <v>229</v>
      </c>
      <c r="F62" s="77">
        <v>187.736916</v>
      </c>
      <c r="G62" s="77"/>
      <c r="H62" s="77"/>
      <c r="I62" s="77"/>
      <c r="J62" s="77"/>
      <c r="K62" s="77">
        <v>187.736916</v>
      </c>
      <c r="L62" s="77"/>
      <c r="M62" s="77"/>
      <c r="N62" s="77"/>
      <c r="O62" s="77"/>
      <c r="P62" s="77"/>
      <c r="Q62" s="77"/>
      <c r="R62" s="77"/>
      <c r="S62" s="77"/>
      <c r="T62" s="77"/>
    </row>
    <row r="63" ht="22.9" customHeight="1" spans="1:20">
      <c r="A63" s="68" t="s">
        <v>230</v>
      </c>
      <c r="B63" s="68"/>
      <c r="C63" s="68"/>
      <c r="D63" s="47" t="s">
        <v>230</v>
      </c>
      <c r="E63" s="47" t="s">
        <v>231</v>
      </c>
      <c r="F63" s="74">
        <v>265.040352</v>
      </c>
      <c r="G63" s="74"/>
      <c r="H63" s="74"/>
      <c r="I63" s="74"/>
      <c r="J63" s="74"/>
      <c r="K63" s="74">
        <v>265.040352</v>
      </c>
      <c r="L63" s="74"/>
      <c r="M63" s="74"/>
      <c r="N63" s="74"/>
      <c r="O63" s="74"/>
      <c r="P63" s="74"/>
      <c r="Q63" s="74"/>
      <c r="R63" s="74"/>
      <c r="S63" s="74"/>
      <c r="T63" s="74"/>
    </row>
    <row r="64" ht="22.9" customHeight="1" spans="1:20">
      <c r="A64" s="68" t="s">
        <v>230</v>
      </c>
      <c r="B64" s="68" t="s">
        <v>205</v>
      </c>
      <c r="C64" s="68"/>
      <c r="D64" s="47" t="s">
        <v>232</v>
      </c>
      <c r="E64" s="47" t="s">
        <v>233</v>
      </c>
      <c r="F64" s="74">
        <v>265.040352</v>
      </c>
      <c r="G64" s="74"/>
      <c r="H64" s="74"/>
      <c r="I64" s="74"/>
      <c r="J64" s="74"/>
      <c r="K64" s="74">
        <v>265.040352</v>
      </c>
      <c r="L64" s="74"/>
      <c r="M64" s="74"/>
      <c r="N64" s="74"/>
      <c r="O64" s="74"/>
      <c r="P64" s="74"/>
      <c r="Q64" s="74"/>
      <c r="R64" s="74"/>
      <c r="S64" s="74"/>
      <c r="T64" s="74"/>
    </row>
    <row r="65" ht="22.9" customHeight="1" spans="1:20">
      <c r="A65" s="75" t="s">
        <v>230</v>
      </c>
      <c r="B65" s="75" t="s">
        <v>205</v>
      </c>
      <c r="C65" s="75" t="s">
        <v>202</v>
      </c>
      <c r="D65" s="70" t="s">
        <v>234</v>
      </c>
      <c r="E65" s="70" t="s">
        <v>235</v>
      </c>
      <c r="F65" s="77">
        <v>265.040352</v>
      </c>
      <c r="G65" s="77"/>
      <c r="H65" s="77"/>
      <c r="I65" s="77"/>
      <c r="J65" s="77"/>
      <c r="K65" s="77">
        <v>265.040352</v>
      </c>
      <c r="L65" s="77"/>
      <c r="M65" s="77"/>
      <c r="N65" s="77"/>
      <c r="O65" s="77"/>
      <c r="P65" s="77"/>
      <c r="Q65" s="77"/>
      <c r="R65" s="77"/>
      <c r="S65" s="77"/>
      <c r="T65" s="77"/>
    </row>
    <row r="66" ht="22.9" customHeight="1" spans="1:20">
      <c r="A66" s="73"/>
      <c r="B66" s="73"/>
      <c r="C66" s="73"/>
      <c r="D66" s="71" t="s">
        <v>163</v>
      </c>
      <c r="E66" s="71" t="s">
        <v>164</v>
      </c>
      <c r="F66" s="86">
        <v>3716.975115</v>
      </c>
      <c r="G66" s="86"/>
      <c r="H66" s="86"/>
      <c r="I66" s="86"/>
      <c r="J66" s="86"/>
      <c r="K66" s="86">
        <v>3074.463195</v>
      </c>
      <c r="L66" s="86">
        <v>626.8</v>
      </c>
      <c r="M66" s="86"/>
      <c r="N66" s="86"/>
      <c r="O66" s="86">
        <v>15.71192</v>
      </c>
      <c r="P66" s="86"/>
      <c r="Q66" s="86"/>
      <c r="R66" s="86"/>
      <c r="S66" s="86"/>
      <c r="T66" s="86"/>
    </row>
    <row r="67" ht="22.9" customHeight="1" spans="1:20">
      <c r="A67" s="68" t="s">
        <v>200</v>
      </c>
      <c r="B67" s="68"/>
      <c r="C67" s="68"/>
      <c r="D67" s="47" t="s">
        <v>200</v>
      </c>
      <c r="E67" s="47" t="s">
        <v>201</v>
      </c>
      <c r="F67" s="74">
        <v>2787.648717</v>
      </c>
      <c r="G67" s="74"/>
      <c r="H67" s="74"/>
      <c r="I67" s="74"/>
      <c r="J67" s="74"/>
      <c r="K67" s="74">
        <v>2145.136797</v>
      </c>
      <c r="L67" s="74">
        <v>626.8</v>
      </c>
      <c r="M67" s="74"/>
      <c r="N67" s="74"/>
      <c r="O67" s="74">
        <v>15.71192</v>
      </c>
      <c r="P67" s="74"/>
      <c r="Q67" s="74"/>
      <c r="R67" s="74"/>
      <c r="S67" s="74"/>
      <c r="T67" s="74"/>
    </row>
    <row r="68" ht="22.9" customHeight="1" spans="1:20">
      <c r="A68" s="68" t="s">
        <v>200</v>
      </c>
      <c r="B68" s="68" t="s">
        <v>205</v>
      </c>
      <c r="C68" s="68"/>
      <c r="D68" s="47" t="s">
        <v>238</v>
      </c>
      <c r="E68" s="47" t="s">
        <v>239</v>
      </c>
      <c r="F68" s="74">
        <v>2787.648717</v>
      </c>
      <c r="G68" s="74"/>
      <c r="H68" s="74"/>
      <c r="I68" s="74"/>
      <c r="J68" s="74"/>
      <c r="K68" s="74">
        <v>2145.136797</v>
      </c>
      <c r="L68" s="74">
        <v>626.8</v>
      </c>
      <c r="M68" s="74"/>
      <c r="N68" s="74"/>
      <c r="O68" s="74">
        <v>15.71192</v>
      </c>
      <c r="P68" s="74"/>
      <c r="Q68" s="74"/>
      <c r="R68" s="74"/>
      <c r="S68" s="74"/>
      <c r="T68" s="74"/>
    </row>
    <row r="69" ht="22.9" customHeight="1" spans="1:20">
      <c r="A69" s="75" t="s">
        <v>200</v>
      </c>
      <c r="B69" s="75" t="s">
        <v>205</v>
      </c>
      <c r="C69" s="75" t="s">
        <v>247</v>
      </c>
      <c r="D69" s="70" t="s">
        <v>248</v>
      </c>
      <c r="E69" s="70" t="s">
        <v>249</v>
      </c>
      <c r="F69" s="77">
        <v>2787.648717</v>
      </c>
      <c r="G69" s="77"/>
      <c r="H69" s="77"/>
      <c r="I69" s="77"/>
      <c r="J69" s="77"/>
      <c r="K69" s="77">
        <v>2145.136797</v>
      </c>
      <c r="L69" s="77">
        <v>626.8</v>
      </c>
      <c r="M69" s="77"/>
      <c r="N69" s="77"/>
      <c r="O69" s="77">
        <v>15.71192</v>
      </c>
      <c r="P69" s="77"/>
      <c r="Q69" s="77"/>
      <c r="R69" s="77"/>
      <c r="S69" s="77"/>
      <c r="T69" s="77"/>
    </row>
    <row r="70" ht="22.9" customHeight="1" spans="1:20">
      <c r="A70" s="68" t="s">
        <v>208</v>
      </c>
      <c r="B70" s="68"/>
      <c r="C70" s="68"/>
      <c r="D70" s="47" t="s">
        <v>208</v>
      </c>
      <c r="E70" s="47" t="s">
        <v>209</v>
      </c>
      <c r="F70" s="74">
        <v>510.6189</v>
      </c>
      <c r="G70" s="74"/>
      <c r="H70" s="74"/>
      <c r="I70" s="74"/>
      <c r="J70" s="74"/>
      <c r="K70" s="74">
        <v>510.6189</v>
      </c>
      <c r="L70" s="74"/>
      <c r="M70" s="74"/>
      <c r="N70" s="74"/>
      <c r="O70" s="74"/>
      <c r="P70" s="74"/>
      <c r="Q70" s="74"/>
      <c r="R70" s="74"/>
      <c r="S70" s="74"/>
      <c r="T70" s="74"/>
    </row>
    <row r="71" ht="22.9" customHeight="1" spans="1:20">
      <c r="A71" s="68" t="s">
        <v>208</v>
      </c>
      <c r="B71" s="68" t="s">
        <v>210</v>
      </c>
      <c r="C71" s="68"/>
      <c r="D71" s="47" t="s">
        <v>211</v>
      </c>
      <c r="E71" s="47" t="s">
        <v>212</v>
      </c>
      <c r="F71" s="74">
        <v>490.194144</v>
      </c>
      <c r="G71" s="74"/>
      <c r="H71" s="74"/>
      <c r="I71" s="74"/>
      <c r="J71" s="74"/>
      <c r="K71" s="74">
        <v>490.194144</v>
      </c>
      <c r="L71" s="74"/>
      <c r="M71" s="74"/>
      <c r="N71" s="74"/>
      <c r="O71" s="74"/>
      <c r="P71" s="74"/>
      <c r="Q71" s="74"/>
      <c r="R71" s="74"/>
      <c r="S71" s="74"/>
      <c r="T71" s="74"/>
    </row>
    <row r="72" ht="22.9" customHeight="1" spans="1:20">
      <c r="A72" s="75" t="s">
        <v>208</v>
      </c>
      <c r="B72" s="75" t="s">
        <v>210</v>
      </c>
      <c r="C72" s="75" t="s">
        <v>210</v>
      </c>
      <c r="D72" s="70" t="s">
        <v>213</v>
      </c>
      <c r="E72" s="70" t="s">
        <v>214</v>
      </c>
      <c r="F72" s="77">
        <v>326.796096</v>
      </c>
      <c r="G72" s="77"/>
      <c r="H72" s="77"/>
      <c r="I72" s="77"/>
      <c r="J72" s="77"/>
      <c r="K72" s="77">
        <v>326.796096</v>
      </c>
      <c r="L72" s="77"/>
      <c r="M72" s="77"/>
      <c r="N72" s="77"/>
      <c r="O72" s="77"/>
      <c r="P72" s="77"/>
      <c r="Q72" s="77"/>
      <c r="R72" s="77"/>
      <c r="S72" s="77"/>
      <c r="T72" s="77"/>
    </row>
    <row r="73" ht="22.9" customHeight="1" spans="1:20">
      <c r="A73" s="75" t="s">
        <v>208</v>
      </c>
      <c r="B73" s="75" t="s">
        <v>210</v>
      </c>
      <c r="C73" s="75" t="s">
        <v>215</v>
      </c>
      <c r="D73" s="70" t="s">
        <v>216</v>
      </c>
      <c r="E73" s="70" t="s">
        <v>217</v>
      </c>
      <c r="F73" s="77">
        <v>163.398048</v>
      </c>
      <c r="G73" s="77"/>
      <c r="H73" s="77"/>
      <c r="I73" s="77"/>
      <c r="J73" s="77"/>
      <c r="K73" s="77">
        <v>163.398048</v>
      </c>
      <c r="L73" s="77"/>
      <c r="M73" s="77"/>
      <c r="N73" s="77"/>
      <c r="O73" s="77"/>
      <c r="P73" s="77"/>
      <c r="Q73" s="77"/>
      <c r="R73" s="77"/>
      <c r="S73" s="77"/>
      <c r="T73" s="77"/>
    </row>
    <row r="74" ht="22.9" customHeight="1" spans="1:20">
      <c r="A74" s="68" t="s">
        <v>208</v>
      </c>
      <c r="B74" s="68" t="s">
        <v>218</v>
      </c>
      <c r="C74" s="68"/>
      <c r="D74" s="47" t="s">
        <v>219</v>
      </c>
      <c r="E74" s="47" t="s">
        <v>220</v>
      </c>
      <c r="F74" s="74">
        <v>20.424756</v>
      </c>
      <c r="G74" s="74"/>
      <c r="H74" s="74"/>
      <c r="I74" s="74"/>
      <c r="J74" s="74"/>
      <c r="K74" s="74">
        <v>20.424756</v>
      </c>
      <c r="L74" s="74"/>
      <c r="M74" s="74"/>
      <c r="N74" s="74"/>
      <c r="O74" s="74"/>
      <c r="P74" s="74"/>
      <c r="Q74" s="74"/>
      <c r="R74" s="74"/>
      <c r="S74" s="74"/>
      <c r="T74" s="74"/>
    </row>
    <row r="75" ht="22.9" customHeight="1" spans="1:20">
      <c r="A75" s="75" t="s">
        <v>208</v>
      </c>
      <c r="B75" s="75" t="s">
        <v>218</v>
      </c>
      <c r="C75" s="75" t="s">
        <v>218</v>
      </c>
      <c r="D75" s="70" t="s">
        <v>221</v>
      </c>
      <c r="E75" s="70" t="s">
        <v>222</v>
      </c>
      <c r="F75" s="77">
        <v>20.424756</v>
      </c>
      <c r="G75" s="77"/>
      <c r="H75" s="77"/>
      <c r="I75" s="77"/>
      <c r="J75" s="77"/>
      <c r="K75" s="77">
        <v>20.424756</v>
      </c>
      <c r="L75" s="77"/>
      <c r="M75" s="77"/>
      <c r="N75" s="77"/>
      <c r="O75" s="77"/>
      <c r="P75" s="77"/>
      <c r="Q75" s="77"/>
      <c r="R75" s="77"/>
      <c r="S75" s="77"/>
      <c r="T75" s="77"/>
    </row>
    <row r="76" ht="22.9" customHeight="1" spans="1:20">
      <c r="A76" s="68" t="s">
        <v>223</v>
      </c>
      <c r="B76" s="68"/>
      <c r="C76" s="68"/>
      <c r="D76" s="47" t="s">
        <v>223</v>
      </c>
      <c r="E76" s="47" t="s">
        <v>224</v>
      </c>
      <c r="F76" s="74">
        <v>173.610426</v>
      </c>
      <c r="G76" s="74"/>
      <c r="H76" s="74"/>
      <c r="I76" s="74"/>
      <c r="J76" s="74"/>
      <c r="K76" s="74">
        <v>173.610426</v>
      </c>
      <c r="L76" s="74"/>
      <c r="M76" s="74"/>
      <c r="N76" s="74"/>
      <c r="O76" s="74"/>
      <c r="P76" s="74"/>
      <c r="Q76" s="74"/>
      <c r="R76" s="74"/>
      <c r="S76" s="74"/>
      <c r="T76" s="74"/>
    </row>
    <row r="77" ht="22.9" customHeight="1" spans="1:20">
      <c r="A77" s="68" t="s">
        <v>223</v>
      </c>
      <c r="B77" s="68" t="s">
        <v>225</v>
      </c>
      <c r="C77" s="68"/>
      <c r="D77" s="47" t="s">
        <v>226</v>
      </c>
      <c r="E77" s="47" t="s">
        <v>227</v>
      </c>
      <c r="F77" s="74">
        <v>173.610426</v>
      </c>
      <c r="G77" s="74"/>
      <c r="H77" s="74"/>
      <c r="I77" s="74"/>
      <c r="J77" s="74"/>
      <c r="K77" s="74">
        <v>173.610426</v>
      </c>
      <c r="L77" s="74"/>
      <c r="M77" s="74"/>
      <c r="N77" s="74"/>
      <c r="O77" s="74"/>
      <c r="P77" s="74"/>
      <c r="Q77" s="74"/>
      <c r="R77" s="74"/>
      <c r="S77" s="74"/>
      <c r="T77" s="74"/>
    </row>
    <row r="78" ht="22.9" customHeight="1" spans="1:20">
      <c r="A78" s="75" t="s">
        <v>223</v>
      </c>
      <c r="B78" s="75" t="s">
        <v>225</v>
      </c>
      <c r="C78" s="75" t="s">
        <v>202</v>
      </c>
      <c r="D78" s="70" t="s">
        <v>228</v>
      </c>
      <c r="E78" s="70" t="s">
        <v>229</v>
      </c>
      <c r="F78" s="77">
        <v>173.610426</v>
      </c>
      <c r="G78" s="77"/>
      <c r="H78" s="77"/>
      <c r="I78" s="77"/>
      <c r="J78" s="77"/>
      <c r="K78" s="77">
        <v>173.610426</v>
      </c>
      <c r="L78" s="77"/>
      <c r="M78" s="77"/>
      <c r="N78" s="77"/>
      <c r="O78" s="77"/>
      <c r="P78" s="77"/>
      <c r="Q78" s="77"/>
      <c r="R78" s="77"/>
      <c r="S78" s="77"/>
      <c r="T78" s="77"/>
    </row>
    <row r="79" ht="22.9" customHeight="1" spans="1:20">
      <c r="A79" s="68" t="s">
        <v>230</v>
      </c>
      <c r="B79" s="68"/>
      <c r="C79" s="68"/>
      <c r="D79" s="47" t="s">
        <v>230</v>
      </c>
      <c r="E79" s="47" t="s">
        <v>231</v>
      </c>
      <c r="F79" s="74">
        <v>245.097072</v>
      </c>
      <c r="G79" s="74"/>
      <c r="H79" s="74"/>
      <c r="I79" s="74"/>
      <c r="J79" s="74"/>
      <c r="K79" s="74">
        <v>245.097072</v>
      </c>
      <c r="L79" s="74"/>
      <c r="M79" s="74"/>
      <c r="N79" s="74"/>
      <c r="O79" s="74"/>
      <c r="P79" s="74"/>
      <c r="Q79" s="74"/>
      <c r="R79" s="74"/>
      <c r="S79" s="74"/>
      <c r="T79" s="74"/>
    </row>
    <row r="80" ht="22.9" customHeight="1" spans="1:20">
      <c r="A80" s="68" t="s">
        <v>230</v>
      </c>
      <c r="B80" s="68" t="s">
        <v>205</v>
      </c>
      <c r="C80" s="68"/>
      <c r="D80" s="47" t="s">
        <v>232</v>
      </c>
      <c r="E80" s="47" t="s">
        <v>233</v>
      </c>
      <c r="F80" s="74">
        <v>245.097072</v>
      </c>
      <c r="G80" s="74"/>
      <c r="H80" s="74"/>
      <c r="I80" s="74"/>
      <c r="J80" s="74"/>
      <c r="K80" s="74">
        <v>245.097072</v>
      </c>
      <c r="L80" s="74"/>
      <c r="M80" s="74"/>
      <c r="N80" s="74"/>
      <c r="O80" s="74"/>
      <c r="P80" s="74"/>
      <c r="Q80" s="74"/>
      <c r="R80" s="74"/>
      <c r="S80" s="74"/>
      <c r="T80" s="74"/>
    </row>
    <row r="81" ht="22.9" customHeight="1" spans="1:20">
      <c r="A81" s="75" t="s">
        <v>230</v>
      </c>
      <c r="B81" s="75" t="s">
        <v>205</v>
      </c>
      <c r="C81" s="75" t="s">
        <v>202</v>
      </c>
      <c r="D81" s="70" t="s">
        <v>234</v>
      </c>
      <c r="E81" s="70" t="s">
        <v>235</v>
      </c>
      <c r="F81" s="77">
        <v>245.097072</v>
      </c>
      <c r="G81" s="77"/>
      <c r="H81" s="77"/>
      <c r="I81" s="77"/>
      <c r="J81" s="77"/>
      <c r="K81" s="77">
        <v>245.097072</v>
      </c>
      <c r="L81" s="77"/>
      <c r="M81" s="77"/>
      <c r="N81" s="77"/>
      <c r="O81" s="77"/>
      <c r="P81" s="77"/>
      <c r="Q81" s="77"/>
      <c r="R81" s="77"/>
      <c r="S81" s="77"/>
      <c r="T81" s="77"/>
    </row>
    <row r="82" ht="22.9" customHeight="1" spans="1:20">
      <c r="A82" s="73"/>
      <c r="B82" s="73"/>
      <c r="C82" s="73"/>
      <c r="D82" s="71" t="s">
        <v>165</v>
      </c>
      <c r="E82" s="71" t="s">
        <v>166</v>
      </c>
      <c r="F82" s="86">
        <f>K82+O82</f>
        <v>3809.667338</v>
      </c>
      <c r="G82" s="86"/>
      <c r="H82" s="86"/>
      <c r="I82" s="86"/>
      <c r="J82" s="86"/>
      <c r="K82" s="86">
        <f>3791.676538+10.8268</f>
        <v>3802.503338</v>
      </c>
      <c r="L82" s="86"/>
      <c r="M82" s="86"/>
      <c r="N82" s="86"/>
      <c r="O82" s="86">
        <v>7.164</v>
      </c>
      <c r="P82" s="86"/>
      <c r="Q82" s="86"/>
      <c r="R82" s="86"/>
      <c r="S82" s="86"/>
      <c r="T82" s="86"/>
    </row>
    <row r="83" ht="22.9" customHeight="1" spans="1:20">
      <c r="A83" s="68" t="s">
        <v>200</v>
      </c>
      <c r="B83" s="68"/>
      <c r="C83" s="68"/>
      <c r="D83" s="47" t="s">
        <v>200</v>
      </c>
      <c r="E83" s="47" t="s">
        <v>201</v>
      </c>
      <c r="F83" s="86">
        <f t="shared" ref="F83:F85" si="0">K83+O83</f>
        <v>2852.433472</v>
      </c>
      <c r="G83" s="74"/>
      <c r="H83" s="74"/>
      <c r="I83" s="74"/>
      <c r="J83" s="74"/>
      <c r="K83" s="74">
        <f>K84</f>
        <v>2845.269472</v>
      </c>
      <c r="L83" s="74"/>
      <c r="M83" s="74"/>
      <c r="N83" s="74"/>
      <c r="O83" s="74">
        <v>7.164</v>
      </c>
      <c r="P83" s="74"/>
      <c r="Q83" s="74"/>
      <c r="R83" s="74"/>
      <c r="S83" s="74"/>
      <c r="T83" s="74"/>
    </row>
    <row r="84" ht="22.9" customHeight="1" spans="1:20">
      <c r="A84" s="68" t="s">
        <v>200</v>
      </c>
      <c r="B84" s="68" t="s">
        <v>205</v>
      </c>
      <c r="C84" s="68"/>
      <c r="D84" s="47" t="s">
        <v>238</v>
      </c>
      <c r="E84" s="47" t="s">
        <v>239</v>
      </c>
      <c r="F84" s="86">
        <f t="shared" si="0"/>
        <v>2852.433472</v>
      </c>
      <c r="G84" s="74"/>
      <c r="H84" s="74"/>
      <c r="I84" s="74"/>
      <c r="J84" s="74"/>
      <c r="K84" s="74">
        <f>K85</f>
        <v>2845.269472</v>
      </c>
      <c r="L84" s="74"/>
      <c r="M84" s="74"/>
      <c r="N84" s="74"/>
      <c r="O84" s="74">
        <v>7.164</v>
      </c>
      <c r="P84" s="74"/>
      <c r="Q84" s="74"/>
      <c r="R84" s="74"/>
      <c r="S84" s="74"/>
      <c r="T84" s="74"/>
    </row>
    <row r="85" ht="22.9" customHeight="1" spans="1:20">
      <c r="A85" s="75" t="s">
        <v>200</v>
      </c>
      <c r="B85" s="75" t="s">
        <v>205</v>
      </c>
      <c r="C85" s="75" t="s">
        <v>247</v>
      </c>
      <c r="D85" s="70" t="s">
        <v>248</v>
      </c>
      <c r="E85" s="70" t="s">
        <v>249</v>
      </c>
      <c r="F85" s="77">
        <f t="shared" si="0"/>
        <v>2852.433472</v>
      </c>
      <c r="G85" s="77"/>
      <c r="H85" s="77"/>
      <c r="I85" s="77"/>
      <c r="J85" s="77"/>
      <c r="K85" s="77">
        <f>2834.442672+10.8268</f>
        <v>2845.269472</v>
      </c>
      <c r="L85" s="77"/>
      <c r="M85" s="77"/>
      <c r="N85" s="77"/>
      <c r="O85" s="77">
        <v>7.164</v>
      </c>
      <c r="P85" s="77"/>
      <c r="Q85" s="77"/>
      <c r="R85" s="77"/>
      <c r="S85" s="77"/>
      <c r="T85" s="77"/>
    </row>
    <row r="86" ht="22.9" customHeight="1" spans="1:20">
      <c r="A86" s="68" t="s">
        <v>208</v>
      </c>
      <c r="B86" s="68"/>
      <c r="C86" s="68"/>
      <c r="D86" s="47" t="s">
        <v>208</v>
      </c>
      <c r="E86" s="47" t="s">
        <v>209</v>
      </c>
      <c r="F86" s="74">
        <v>539.49979</v>
      </c>
      <c r="G86" s="74"/>
      <c r="H86" s="74"/>
      <c r="I86" s="74"/>
      <c r="J86" s="74"/>
      <c r="K86" s="74">
        <v>539.49979</v>
      </c>
      <c r="L86" s="74"/>
      <c r="M86" s="74"/>
      <c r="N86" s="74"/>
      <c r="O86" s="74"/>
      <c r="P86" s="74"/>
      <c r="Q86" s="74"/>
      <c r="R86" s="74"/>
      <c r="S86" s="74"/>
      <c r="T86" s="74"/>
    </row>
    <row r="87" ht="22.9" customHeight="1" spans="1:20">
      <c r="A87" s="68" t="s">
        <v>208</v>
      </c>
      <c r="B87" s="68" t="s">
        <v>210</v>
      </c>
      <c r="C87" s="68"/>
      <c r="D87" s="47" t="s">
        <v>211</v>
      </c>
      <c r="E87" s="47" t="s">
        <v>212</v>
      </c>
      <c r="F87" s="74">
        <v>489.054528</v>
      </c>
      <c r="G87" s="74"/>
      <c r="H87" s="74"/>
      <c r="I87" s="74"/>
      <c r="J87" s="74"/>
      <c r="K87" s="74">
        <v>489.054528</v>
      </c>
      <c r="L87" s="74"/>
      <c r="M87" s="74"/>
      <c r="N87" s="74"/>
      <c r="O87" s="74"/>
      <c r="P87" s="74"/>
      <c r="Q87" s="74"/>
      <c r="R87" s="74"/>
      <c r="S87" s="74"/>
      <c r="T87" s="74"/>
    </row>
    <row r="88" ht="22.9" customHeight="1" spans="1:20">
      <c r="A88" s="75" t="s">
        <v>208</v>
      </c>
      <c r="B88" s="75" t="s">
        <v>210</v>
      </c>
      <c r="C88" s="75" t="s">
        <v>210</v>
      </c>
      <c r="D88" s="70" t="s">
        <v>213</v>
      </c>
      <c r="E88" s="70" t="s">
        <v>214</v>
      </c>
      <c r="F88" s="77">
        <v>326.036352</v>
      </c>
      <c r="G88" s="77"/>
      <c r="H88" s="77"/>
      <c r="I88" s="77"/>
      <c r="J88" s="77"/>
      <c r="K88" s="77">
        <v>326.036352</v>
      </c>
      <c r="L88" s="77"/>
      <c r="M88" s="77"/>
      <c r="N88" s="77"/>
      <c r="O88" s="77"/>
      <c r="P88" s="77"/>
      <c r="Q88" s="77"/>
      <c r="R88" s="77"/>
      <c r="S88" s="77"/>
      <c r="T88" s="77"/>
    </row>
    <row r="89" ht="22.9" customHeight="1" spans="1:20">
      <c r="A89" s="75" t="s">
        <v>208</v>
      </c>
      <c r="B89" s="75" t="s">
        <v>210</v>
      </c>
      <c r="C89" s="75" t="s">
        <v>215</v>
      </c>
      <c r="D89" s="70" t="s">
        <v>216</v>
      </c>
      <c r="E89" s="70" t="s">
        <v>217</v>
      </c>
      <c r="F89" s="77">
        <v>163.018176</v>
      </c>
      <c r="G89" s="77"/>
      <c r="H89" s="77"/>
      <c r="I89" s="77"/>
      <c r="J89" s="77"/>
      <c r="K89" s="77">
        <v>163.018176</v>
      </c>
      <c r="L89" s="77"/>
      <c r="M89" s="77"/>
      <c r="N89" s="77"/>
      <c r="O89" s="77"/>
      <c r="P89" s="77"/>
      <c r="Q89" s="77"/>
      <c r="R89" s="77"/>
      <c r="S89" s="77"/>
      <c r="T89" s="77"/>
    </row>
    <row r="90" ht="22.9" customHeight="1" spans="1:20">
      <c r="A90" s="68" t="s">
        <v>208</v>
      </c>
      <c r="B90" s="68" t="s">
        <v>218</v>
      </c>
      <c r="C90" s="68"/>
      <c r="D90" s="47" t="s">
        <v>219</v>
      </c>
      <c r="E90" s="47" t="s">
        <v>220</v>
      </c>
      <c r="F90" s="74">
        <v>50.445262</v>
      </c>
      <c r="G90" s="74"/>
      <c r="H90" s="74"/>
      <c r="I90" s="74"/>
      <c r="J90" s="74"/>
      <c r="K90" s="74">
        <v>50.445262</v>
      </c>
      <c r="L90" s="74"/>
      <c r="M90" s="74"/>
      <c r="N90" s="74"/>
      <c r="O90" s="74"/>
      <c r="P90" s="74"/>
      <c r="Q90" s="74"/>
      <c r="R90" s="74"/>
      <c r="S90" s="74"/>
      <c r="T90" s="74"/>
    </row>
    <row r="91" ht="22.9" customHeight="1" spans="1:20">
      <c r="A91" s="75" t="s">
        <v>208</v>
      </c>
      <c r="B91" s="75" t="s">
        <v>218</v>
      </c>
      <c r="C91" s="75" t="s">
        <v>218</v>
      </c>
      <c r="D91" s="70" t="s">
        <v>221</v>
      </c>
      <c r="E91" s="70" t="s">
        <v>222</v>
      </c>
      <c r="F91" s="77">
        <v>50.445262</v>
      </c>
      <c r="G91" s="77"/>
      <c r="H91" s="77"/>
      <c r="I91" s="77"/>
      <c r="J91" s="77"/>
      <c r="K91" s="77">
        <v>50.445262</v>
      </c>
      <c r="L91" s="77"/>
      <c r="M91" s="77"/>
      <c r="N91" s="77"/>
      <c r="O91" s="77"/>
      <c r="P91" s="77"/>
      <c r="Q91" s="77"/>
      <c r="R91" s="77"/>
      <c r="S91" s="77"/>
      <c r="T91" s="77"/>
    </row>
    <row r="92" ht="22.9" customHeight="1" spans="1:20">
      <c r="A92" s="68" t="s">
        <v>223</v>
      </c>
      <c r="B92" s="68"/>
      <c r="C92" s="68"/>
      <c r="D92" s="47" t="s">
        <v>223</v>
      </c>
      <c r="E92" s="47" t="s">
        <v>224</v>
      </c>
      <c r="F92" s="74">
        <v>173.206812</v>
      </c>
      <c r="G92" s="74"/>
      <c r="H92" s="74"/>
      <c r="I92" s="74"/>
      <c r="J92" s="74"/>
      <c r="K92" s="74">
        <v>173.206812</v>
      </c>
      <c r="L92" s="74"/>
      <c r="M92" s="74"/>
      <c r="N92" s="74"/>
      <c r="O92" s="74"/>
      <c r="P92" s="74"/>
      <c r="Q92" s="74"/>
      <c r="R92" s="74"/>
      <c r="S92" s="74"/>
      <c r="T92" s="74"/>
    </row>
    <row r="93" ht="22.9" customHeight="1" spans="1:20">
      <c r="A93" s="68" t="s">
        <v>223</v>
      </c>
      <c r="B93" s="68" t="s">
        <v>225</v>
      </c>
      <c r="C93" s="68"/>
      <c r="D93" s="47" t="s">
        <v>226</v>
      </c>
      <c r="E93" s="47" t="s">
        <v>227</v>
      </c>
      <c r="F93" s="74">
        <v>173.206812</v>
      </c>
      <c r="G93" s="74"/>
      <c r="H93" s="74"/>
      <c r="I93" s="74"/>
      <c r="J93" s="74"/>
      <c r="K93" s="74">
        <v>173.206812</v>
      </c>
      <c r="L93" s="74"/>
      <c r="M93" s="74"/>
      <c r="N93" s="74"/>
      <c r="O93" s="74"/>
      <c r="P93" s="74"/>
      <c r="Q93" s="74"/>
      <c r="R93" s="74"/>
      <c r="S93" s="74"/>
      <c r="T93" s="74"/>
    </row>
    <row r="94" ht="22.9" customHeight="1" spans="1:20">
      <c r="A94" s="75" t="s">
        <v>223</v>
      </c>
      <c r="B94" s="75" t="s">
        <v>225</v>
      </c>
      <c r="C94" s="75" t="s">
        <v>202</v>
      </c>
      <c r="D94" s="70" t="s">
        <v>228</v>
      </c>
      <c r="E94" s="70" t="s">
        <v>229</v>
      </c>
      <c r="F94" s="77">
        <v>173.206812</v>
      </c>
      <c r="G94" s="77"/>
      <c r="H94" s="77"/>
      <c r="I94" s="77"/>
      <c r="J94" s="77"/>
      <c r="K94" s="77">
        <v>173.206812</v>
      </c>
      <c r="L94" s="77"/>
      <c r="M94" s="77"/>
      <c r="N94" s="77"/>
      <c r="O94" s="77"/>
      <c r="P94" s="77"/>
      <c r="Q94" s="77"/>
      <c r="R94" s="77"/>
      <c r="S94" s="77"/>
      <c r="T94" s="77"/>
    </row>
    <row r="95" ht="22.9" customHeight="1" spans="1:20">
      <c r="A95" s="68" t="s">
        <v>230</v>
      </c>
      <c r="B95" s="68"/>
      <c r="C95" s="68"/>
      <c r="D95" s="47" t="s">
        <v>230</v>
      </c>
      <c r="E95" s="47" t="s">
        <v>231</v>
      </c>
      <c r="F95" s="74">
        <v>244.527264</v>
      </c>
      <c r="G95" s="74"/>
      <c r="H95" s="74"/>
      <c r="I95" s="74"/>
      <c r="J95" s="74"/>
      <c r="K95" s="74">
        <v>244.527264</v>
      </c>
      <c r="L95" s="74"/>
      <c r="M95" s="74"/>
      <c r="N95" s="74"/>
      <c r="O95" s="74"/>
      <c r="P95" s="74"/>
      <c r="Q95" s="74"/>
      <c r="R95" s="74"/>
      <c r="S95" s="74"/>
      <c r="T95" s="74"/>
    </row>
    <row r="96" ht="22.9" customHeight="1" spans="1:20">
      <c r="A96" s="68" t="s">
        <v>230</v>
      </c>
      <c r="B96" s="68" t="s">
        <v>205</v>
      </c>
      <c r="C96" s="68"/>
      <c r="D96" s="47" t="s">
        <v>232</v>
      </c>
      <c r="E96" s="47" t="s">
        <v>233</v>
      </c>
      <c r="F96" s="74">
        <v>244.527264</v>
      </c>
      <c r="G96" s="74"/>
      <c r="H96" s="74"/>
      <c r="I96" s="74"/>
      <c r="J96" s="74"/>
      <c r="K96" s="74">
        <v>244.527264</v>
      </c>
      <c r="L96" s="74"/>
      <c r="M96" s="74"/>
      <c r="N96" s="74"/>
      <c r="O96" s="74"/>
      <c r="P96" s="74"/>
      <c r="Q96" s="74"/>
      <c r="R96" s="74"/>
      <c r="S96" s="74"/>
      <c r="T96" s="74"/>
    </row>
    <row r="97" ht="22.9" customHeight="1" spans="1:20">
      <c r="A97" s="75" t="s">
        <v>230</v>
      </c>
      <c r="B97" s="75" t="s">
        <v>205</v>
      </c>
      <c r="C97" s="75" t="s">
        <v>202</v>
      </c>
      <c r="D97" s="70" t="s">
        <v>234</v>
      </c>
      <c r="E97" s="70" t="s">
        <v>235</v>
      </c>
      <c r="F97" s="77">
        <v>244.527264</v>
      </c>
      <c r="G97" s="77"/>
      <c r="H97" s="77"/>
      <c r="I97" s="77"/>
      <c r="J97" s="77"/>
      <c r="K97" s="77">
        <v>244.527264</v>
      </c>
      <c r="L97" s="77"/>
      <c r="M97" s="77"/>
      <c r="N97" s="77"/>
      <c r="O97" s="77"/>
      <c r="P97" s="77"/>
      <c r="Q97" s="77"/>
      <c r="R97" s="77"/>
      <c r="S97" s="77"/>
      <c r="T97" s="77"/>
    </row>
    <row r="98" ht="22.9" customHeight="1" spans="1:20">
      <c r="A98" s="73"/>
      <c r="B98" s="73"/>
      <c r="C98" s="73"/>
      <c r="D98" s="71" t="s">
        <v>167</v>
      </c>
      <c r="E98" s="71" t="s">
        <v>169</v>
      </c>
      <c r="F98" s="86">
        <v>3755.028545</v>
      </c>
      <c r="G98" s="86"/>
      <c r="H98" s="86"/>
      <c r="I98" s="86"/>
      <c r="J98" s="86"/>
      <c r="K98" s="86">
        <v>3747.936545</v>
      </c>
      <c r="L98" s="86"/>
      <c r="M98" s="86"/>
      <c r="N98" s="86"/>
      <c r="O98" s="86">
        <v>7.092</v>
      </c>
      <c r="P98" s="86"/>
      <c r="Q98" s="86"/>
      <c r="R98" s="86"/>
      <c r="S98" s="86"/>
      <c r="T98" s="86"/>
    </row>
    <row r="99" ht="22.9" customHeight="1" spans="1:20">
      <c r="A99" s="73"/>
      <c r="B99" s="73"/>
      <c r="C99" s="73"/>
      <c r="D99" s="71"/>
      <c r="E99" s="71" t="s">
        <v>168</v>
      </c>
      <c r="F99" s="86">
        <v>1045.3</v>
      </c>
      <c r="G99" s="86"/>
      <c r="H99" s="86"/>
      <c r="I99" s="86"/>
      <c r="J99" s="86"/>
      <c r="K99" s="86"/>
      <c r="L99" s="86">
        <v>1045.3</v>
      </c>
      <c r="M99" s="86"/>
      <c r="N99" s="86"/>
      <c r="O99" s="86"/>
      <c r="P99" s="86"/>
      <c r="Q99" s="86"/>
      <c r="R99" s="86"/>
      <c r="S99" s="86"/>
      <c r="T99" s="86"/>
    </row>
    <row r="100" ht="22.9" customHeight="1" spans="1:20">
      <c r="A100" s="68" t="s">
        <v>200</v>
      </c>
      <c r="B100" s="68"/>
      <c r="C100" s="68"/>
      <c r="D100" s="47" t="s">
        <v>200</v>
      </c>
      <c r="E100" s="47" t="s">
        <v>201</v>
      </c>
      <c r="F100" s="74">
        <v>3632.116964</v>
      </c>
      <c r="G100" s="74"/>
      <c r="H100" s="74"/>
      <c r="I100" s="74"/>
      <c r="J100" s="74"/>
      <c r="K100" s="74">
        <v>2579.724964</v>
      </c>
      <c r="L100" s="74">
        <v>1045.3</v>
      </c>
      <c r="M100" s="74"/>
      <c r="N100" s="74"/>
      <c r="O100" s="74">
        <v>7.092</v>
      </c>
      <c r="P100" s="74"/>
      <c r="Q100" s="74"/>
      <c r="R100" s="74"/>
      <c r="S100" s="74"/>
      <c r="T100" s="74"/>
    </row>
    <row r="101" ht="22.9" customHeight="1" spans="1:20">
      <c r="A101" s="68" t="s">
        <v>200</v>
      </c>
      <c r="B101" s="68" t="s">
        <v>244</v>
      </c>
      <c r="C101" s="68"/>
      <c r="D101" s="47" t="s">
        <v>252</v>
      </c>
      <c r="E101" s="47" t="s">
        <v>253</v>
      </c>
      <c r="F101" s="74">
        <v>3632.116964</v>
      </c>
      <c r="G101" s="74"/>
      <c r="H101" s="74"/>
      <c r="I101" s="74"/>
      <c r="J101" s="74"/>
      <c r="K101" s="74">
        <v>2579.724964</v>
      </c>
      <c r="L101" s="74">
        <v>1045.3</v>
      </c>
      <c r="M101" s="74"/>
      <c r="N101" s="74"/>
      <c r="O101" s="74">
        <v>7.092</v>
      </c>
      <c r="P101" s="74"/>
      <c r="Q101" s="74"/>
      <c r="R101" s="74"/>
      <c r="S101" s="74"/>
      <c r="T101" s="74"/>
    </row>
    <row r="102" ht="22.9" customHeight="1" spans="1:20">
      <c r="A102" s="75" t="s">
        <v>200</v>
      </c>
      <c r="B102" s="75" t="s">
        <v>244</v>
      </c>
      <c r="C102" s="75" t="s">
        <v>205</v>
      </c>
      <c r="D102" s="70" t="s">
        <v>254</v>
      </c>
      <c r="E102" s="70" t="s">
        <v>255</v>
      </c>
      <c r="F102" s="77">
        <v>2586.816964</v>
      </c>
      <c r="G102" s="77"/>
      <c r="H102" s="77"/>
      <c r="I102" s="77"/>
      <c r="J102" s="77"/>
      <c r="K102" s="77">
        <v>2579.724964</v>
      </c>
      <c r="L102" s="77"/>
      <c r="M102" s="77"/>
      <c r="N102" s="77"/>
      <c r="O102" s="77">
        <v>7.092</v>
      </c>
      <c r="P102" s="77"/>
      <c r="Q102" s="77"/>
      <c r="R102" s="77"/>
      <c r="S102" s="77"/>
      <c r="T102" s="77"/>
    </row>
    <row r="103" ht="22.9" customHeight="1" spans="1:20">
      <c r="A103" s="75" t="s">
        <v>200</v>
      </c>
      <c r="B103" s="75" t="s">
        <v>244</v>
      </c>
      <c r="C103" s="75" t="s">
        <v>218</v>
      </c>
      <c r="D103" s="70" t="s">
        <v>261</v>
      </c>
      <c r="E103" s="70" t="s">
        <v>262</v>
      </c>
      <c r="F103" s="77">
        <v>1045.3</v>
      </c>
      <c r="G103" s="77"/>
      <c r="H103" s="77"/>
      <c r="I103" s="77"/>
      <c r="J103" s="77"/>
      <c r="K103" s="77"/>
      <c r="L103" s="77">
        <v>1045.3</v>
      </c>
      <c r="M103" s="77"/>
      <c r="N103" s="77"/>
      <c r="O103" s="77"/>
      <c r="P103" s="77"/>
      <c r="Q103" s="77"/>
      <c r="R103" s="77"/>
      <c r="S103" s="77"/>
      <c r="T103" s="77"/>
    </row>
    <row r="104" ht="22.9" customHeight="1" spans="1:20">
      <c r="A104" s="68" t="s">
        <v>208</v>
      </c>
      <c r="B104" s="68"/>
      <c r="C104" s="68"/>
      <c r="D104" s="47" t="s">
        <v>208</v>
      </c>
      <c r="E104" s="47" t="s">
        <v>209</v>
      </c>
      <c r="F104" s="74">
        <v>657.452359</v>
      </c>
      <c r="G104" s="74"/>
      <c r="H104" s="74"/>
      <c r="I104" s="74"/>
      <c r="J104" s="74"/>
      <c r="K104" s="74">
        <v>657.452359</v>
      </c>
      <c r="L104" s="74"/>
      <c r="M104" s="74"/>
      <c r="N104" s="74"/>
      <c r="O104" s="74"/>
      <c r="P104" s="74"/>
      <c r="Q104" s="74"/>
      <c r="R104" s="74"/>
      <c r="S104" s="74"/>
      <c r="T104" s="74"/>
    </row>
    <row r="105" ht="22.9" customHeight="1" spans="1:20">
      <c r="A105" s="68" t="s">
        <v>208</v>
      </c>
      <c r="B105" s="68" t="s">
        <v>210</v>
      </c>
      <c r="C105" s="68"/>
      <c r="D105" s="47" t="s">
        <v>211</v>
      </c>
      <c r="E105" s="47" t="s">
        <v>212</v>
      </c>
      <c r="F105" s="74">
        <v>597.962016</v>
      </c>
      <c r="G105" s="74"/>
      <c r="H105" s="74"/>
      <c r="I105" s="74"/>
      <c r="J105" s="74"/>
      <c r="K105" s="74">
        <v>597.962016</v>
      </c>
      <c r="L105" s="74"/>
      <c r="M105" s="74"/>
      <c r="N105" s="74"/>
      <c r="O105" s="74"/>
      <c r="P105" s="74"/>
      <c r="Q105" s="74"/>
      <c r="R105" s="74"/>
      <c r="S105" s="74"/>
      <c r="T105" s="74"/>
    </row>
    <row r="106" ht="22.9" customHeight="1" spans="1:20">
      <c r="A106" s="75" t="s">
        <v>208</v>
      </c>
      <c r="B106" s="75" t="s">
        <v>210</v>
      </c>
      <c r="C106" s="75" t="s">
        <v>210</v>
      </c>
      <c r="D106" s="70" t="s">
        <v>213</v>
      </c>
      <c r="E106" s="70" t="s">
        <v>214</v>
      </c>
      <c r="F106" s="77">
        <v>398.641344</v>
      </c>
      <c r="G106" s="77"/>
      <c r="H106" s="77"/>
      <c r="I106" s="77"/>
      <c r="J106" s="77"/>
      <c r="K106" s="77">
        <v>398.641344</v>
      </c>
      <c r="L106" s="77"/>
      <c r="M106" s="77"/>
      <c r="N106" s="77"/>
      <c r="O106" s="77"/>
      <c r="P106" s="77"/>
      <c r="Q106" s="77"/>
      <c r="R106" s="77"/>
      <c r="S106" s="77"/>
      <c r="T106" s="77"/>
    </row>
    <row r="107" ht="22.9" customHeight="1" spans="1:20">
      <c r="A107" s="75" t="s">
        <v>208</v>
      </c>
      <c r="B107" s="75" t="s">
        <v>210</v>
      </c>
      <c r="C107" s="75" t="s">
        <v>215</v>
      </c>
      <c r="D107" s="70" t="s">
        <v>216</v>
      </c>
      <c r="E107" s="70" t="s">
        <v>217</v>
      </c>
      <c r="F107" s="77">
        <v>199.320672</v>
      </c>
      <c r="G107" s="77"/>
      <c r="H107" s="77"/>
      <c r="I107" s="77"/>
      <c r="J107" s="77"/>
      <c r="K107" s="77">
        <v>199.320672</v>
      </c>
      <c r="L107" s="77"/>
      <c r="M107" s="77"/>
      <c r="N107" s="77"/>
      <c r="O107" s="77"/>
      <c r="P107" s="77"/>
      <c r="Q107" s="77"/>
      <c r="R107" s="77"/>
      <c r="S107" s="77"/>
      <c r="T107" s="77"/>
    </row>
    <row r="108" ht="22.9" customHeight="1" spans="1:20">
      <c r="A108" s="68" t="s">
        <v>208</v>
      </c>
      <c r="B108" s="68" t="s">
        <v>218</v>
      </c>
      <c r="C108" s="68"/>
      <c r="D108" s="47" t="s">
        <v>219</v>
      </c>
      <c r="E108" s="47" t="s">
        <v>220</v>
      </c>
      <c r="F108" s="74">
        <v>59.490343</v>
      </c>
      <c r="G108" s="74"/>
      <c r="H108" s="74"/>
      <c r="I108" s="74"/>
      <c r="J108" s="74"/>
      <c r="K108" s="74">
        <v>59.490343</v>
      </c>
      <c r="L108" s="74"/>
      <c r="M108" s="74"/>
      <c r="N108" s="74"/>
      <c r="O108" s="74"/>
      <c r="P108" s="74"/>
      <c r="Q108" s="74"/>
      <c r="R108" s="74"/>
      <c r="S108" s="74"/>
      <c r="T108" s="74"/>
    </row>
    <row r="109" ht="22.9" customHeight="1" spans="1:20">
      <c r="A109" s="75" t="s">
        <v>208</v>
      </c>
      <c r="B109" s="75" t="s">
        <v>218</v>
      </c>
      <c r="C109" s="75" t="s">
        <v>218</v>
      </c>
      <c r="D109" s="70" t="s">
        <v>221</v>
      </c>
      <c r="E109" s="70" t="s">
        <v>222</v>
      </c>
      <c r="F109" s="77">
        <v>59.490343</v>
      </c>
      <c r="G109" s="77"/>
      <c r="H109" s="77"/>
      <c r="I109" s="77"/>
      <c r="J109" s="77"/>
      <c r="K109" s="77">
        <v>59.490343</v>
      </c>
      <c r="L109" s="77"/>
      <c r="M109" s="77"/>
      <c r="N109" s="77"/>
      <c r="O109" s="77"/>
      <c r="P109" s="77"/>
      <c r="Q109" s="77"/>
      <c r="R109" s="77"/>
      <c r="S109" s="77"/>
      <c r="T109" s="77"/>
    </row>
    <row r="110" ht="22.9" customHeight="1" spans="1:20">
      <c r="A110" s="68" t="s">
        <v>223</v>
      </c>
      <c r="B110" s="68"/>
      <c r="C110" s="68"/>
      <c r="D110" s="47" t="s">
        <v>223</v>
      </c>
      <c r="E110" s="47" t="s">
        <v>224</v>
      </c>
      <c r="F110" s="74">
        <v>211.778214</v>
      </c>
      <c r="G110" s="74"/>
      <c r="H110" s="74"/>
      <c r="I110" s="74"/>
      <c r="J110" s="74"/>
      <c r="K110" s="74">
        <v>211.778214</v>
      </c>
      <c r="L110" s="74"/>
      <c r="M110" s="74"/>
      <c r="N110" s="74"/>
      <c r="O110" s="74"/>
      <c r="P110" s="74"/>
      <c r="Q110" s="74"/>
      <c r="R110" s="74"/>
      <c r="S110" s="74"/>
      <c r="T110" s="74"/>
    </row>
    <row r="111" ht="22.9" customHeight="1" spans="1:20">
      <c r="A111" s="68" t="s">
        <v>223</v>
      </c>
      <c r="B111" s="68" t="s">
        <v>225</v>
      </c>
      <c r="C111" s="68"/>
      <c r="D111" s="47" t="s">
        <v>226</v>
      </c>
      <c r="E111" s="47" t="s">
        <v>227</v>
      </c>
      <c r="F111" s="74">
        <v>211.778214</v>
      </c>
      <c r="G111" s="74"/>
      <c r="H111" s="74"/>
      <c r="I111" s="74"/>
      <c r="J111" s="74"/>
      <c r="K111" s="74">
        <v>211.778214</v>
      </c>
      <c r="L111" s="74"/>
      <c r="M111" s="74"/>
      <c r="N111" s="74"/>
      <c r="O111" s="74"/>
      <c r="P111" s="74"/>
      <c r="Q111" s="74"/>
      <c r="R111" s="74"/>
      <c r="S111" s="74"/>
      <c r="T111" s="74"/>
    </row>
    <row r="112" ht="22.9" customHeight="1" spans="1:20">
      <c r="A112" s="75" t="s">
        <v>223</v>
      </c>
      <c r="B112" s="75" t="s">
        <v>225</v>
      </c>
      <c r="C112" s="75" t="s">
        <v>202</v>
      </c>
      <c r="D112" s="70" t="s">
        <v>228</v>
      </c>
      <c r="E112" s="70" t="s">
        <v>229</v>
      </c>
      <c r="F112" s="77">
        <v>211.778214</v>
      </c>
      <c r="G112" s="77"/>
      <c r="H112" s="77"/>
      <c r="I112" s="77"/>
      <c r="J112" s="77"/>
      <c r="K112" s="77">
        <v>211.778214</v>
      </c>
      <c r="L112" s="77"/>
      <c r="M112" s="77"/>
      <c r="N112" s="77"/>
      <c r="O112" s="77"/>
      <c r="P112" s="77"/>
      <c r="Q112" s="77"/>
      <c r="R112" s="77"/>
      <c r="S112" s="77"/>
      <c r="T112" s="77"/>
    </row>
    <row r="113" ht="22.9" customHeight="1" spans="1:20">
      <c r="A113" s="68" t="s">
        <v>230</v>
      </c>
      <c r="B113" s="68"/>
      <c r="C113" s="68"/>
      <c r="D113" s="47" t="s">
        <v>230</v>
      </c>
      <c r="E113" s="47" t="s">
        <v>231</v>
      </c>
      <c r="F113" s="74">
        <v>298.981008</v>
      </c>
      <c r="G113" s="74"/>
      <c r="H113" s="74"/>
      <c r="I113" s="74"/>
      <c r="J113" s="74"/>
      <c r="K113" s="74">
        <v>298.981008</v>
      </c>
      <c r="L113" s="74"/>
      <c r="M113" s="74"/>
      <c r="N113" s="74"/>
      <c r="O113" s="74"/>
      <c r="P113" s="74"/>
      <c r="Q113" s="74"/>
      <c r="R113" s="74"/>
      <c r="S113" s="74"/>
      <c r="T113" s="74"/>
    </row>
    <row r="114" ht="22.9" customHeight="1" spans="1:20">
      <c r="A114" s="68" t="s">
        <v>230</v>
      </c>
      <c r="B114" s="68" t="s">
        <v>205</v>
      </c>
      <c r="C114" s="68"/>
      <c r="D114" s="47" t="s">
        <v>232</v>
      </c>
      <c r="E114" s="47" t="s">
        <v>233</v>
      </c>
      <c r="F114" s="74">
        <v>298.981008</v>
      </c>
      <c r="G114" s="74"/>
      <c r="H114" s="74"/>
      <c r="I114" s="74"/>
      <c r="J114" s="74"/>
      <c r="K114" s="74">
        <v>298.981008</v>
      </c>
      <c r="L114" s="74"/>
      <c r="M114" s="74"/>
      <c r="N114" s="74"/>
      <c r="O114" s="74"/>
      <c r="P114" s="74"/>
      <c r="Q114" s="74"/>
      <c r="R114" s="74"/>
      <c r="S114" s="74"/>
      <c r="T114" s="74"/>
    </row>
    <row r="115" ht="22.9" customHeight="1" spans="1:20">
      <c r="A115" s="75" t="s">
        <v>230</v>
      </c>
      <c r="B115" s="75" t="s">
        <v>205</v>
      </c>
      <c r="C115" s="75" t="s">
        <v>202</v>
      </c>
      <c r="D115" s="70" t="s">
        <v>234</v>
      </c>
      <c r="E115" s="70" t="s">
        <v>235</v>
      </c>
      <c r="F115" s="77">
        <v>298.981008</v>
      </c>
      <c r="G115" s="77"/>
      <c r="H115" s="77"/>
      <c r="I115" s="77"/>
      <c r="J115" s="77"/>
      <c r="K115" s="77">
        <v>298.981008</v>
      </c>
      <c r="L115" s="77"/>
      <c r="M115" s="77"/>
      <c r="N115" s="77"/>
      <c r="O115" s="77"/>
      <c r="P115" s="77"/>
      <c r="Q115" s="77"/>
      <c r="R115" s="77"/>
      <c r="S115" s="77"/>
      <c r="T115" s="77"/>
    </row>
    <row r="116" ht="22.9" customHeight="1" spans="1:20">
      <c r="A116" s="73"/>
      <c r="B116" s="73"/>
      <c r="C116" s="73"/>
      <c r="D116" s="71" t="s">
        <v>170</v>
      </c>
      <c r="E116" s="71" t="s">
        <v>171</v>
      </c>
      <c r="F116" s="86">
        <v>760.9672</v>
      </c>
      <c r="G116" s="86">
        <v>633.0682</v>
      </c>
      <c r="H116" s="86">
        <v>125.415</v>
      </c>
      <c r="I116" s="86"/>
      <c r="J116" s="86"/>
      <c r="K116" s="86"/>
      <c r="L116" s="86"/>
      <c r="M116" s="86"/>
      <c r="N116" s="86"/>
      <c r="O116" s="86">
        <v>2.484</v>
      </c>
      <c r="P116" s="86"/>
      <c r="Q116" s="86"/>
      <c r="R116" s="86"/>
      <c r="S116" s="86"/>
      <c r="T116" s="86"/>
    </row>
    <row r="117" ht="22.9" customHeight="1" spans="1:20">
      <c r="A117" s="68" t="s">
        <v>200</v>
      </c>
      <c r="B117" s="68"/>
      <c r="C117" s="68"/>
      <c r="D117" s="47" t="s">
        <v>200</v>
      </c>
      <c r="E117" s="47" t="s">
        <v>201</v>
      </c>
      <c r="F117" s="74">
        <v>562.61172</v>
      </c>
      <c r="G117" s="74">
        <v>434.71272</v>
      </c>
      <c r="H117" s="74">
        <v>125.415</v>
      </c>
      <c r="I117" s="74"/>
      <c r="J117" s="74"/>
      <c r="K117" s="74"/>
      <c r="L117" s="74"/>
      <c r="M117" s="74"/>
      <c r="N117" s="74"/>
      <c r="O117" s="74">
        <v>2.484</v>
      </c>
      <c r="P117" s="74"/>
      <c r="Q117" s="74"/>
      <c r="R117" s="74"/>
      <c r="S117" s="74"/>
      <c r="T117" s="74"/>
    </row>
    <row r="118" ht="22.9" customHeight="1" spans="1:20">
      <c r="A118" s="68" t="s">
        <v>200</v>
      </c>
      <c r="B118" s="68" t="s">
        <v>247</v>
      </c>
      <c r="C118" s="68"/>
      <c r="D118" s="47" t="s">
        <v>263</v>
      </c>
      <c r="E118" s="47" t="s">
        <v>264</v>
      </c>
      <c r="F118" s="74">
        <v>562.61172</v>
      </c>
      <c r="G118" s="74">
        <v>434.71272</v>
      </c>
      <c r="H118" s="74">
        <v>125.415</v>
      </c>
      <c r="I118" s="74"/>
      <c r="J118" s="74"/>
      <c r="K118" s="74"/>
      <c r="L118" s="74"/>
      <c r="M118" s="74"/>
      <c r="N118" s="74"/>
      <c r="O118" s="74">
        <v>2.484</v>
      </c>
      <c r="P118" s="74"/>
      <c r="Q118" s="74"/>
      <c r="R118" s="74"/>
      <c r="S118" s="74"/>
      <c r="T118" s="74"/>
    </row>
    <row r="119" ht="22.9" customHeight="1" spans="1:20">
      <c r="A119" s="75" t="s">
        <v>200</v>
      </c>
      <c r="B119" s="75" t="s">
        <v>247</v>
      </c>
      <c r="C119" s="75" t="s">
        <v>218</v>
      </c>
      <c r="D119" s="70" t="s">
        <v>265</v>
      </c>
      <c r="E119" s="70" t="s">
        <v>266</v>
      </c>
      <c r="F119" s="77">
        <v>562.61172</v>
      </c>
      <c r="G119" s="77">
        <v>434.71272</v>
      </c>
      <c r="H119" s="77">
        <v>125.415</v>
      </c>
      <c r="I119" s="77"/>
      <c r="J119" s="77"/>
      <c r="K119" s="77"/>
      <c r="L119" s="77"/>
      <c r="M119" s="77"/>
      <c r="N119" s="77"/>
      <c r="O119" s="77">
        <v>2.484</v>
      </c>
      <c r="P119" s="77"/>
      <c r="Q119" s="77"/>
      <c r="R119" s="77"/>
      <c r="S119" s="77"/>
      <c r="T119" s="77"/>
    </row>
    <row r="120" ht="22.9" customHeight="1" spans="1:20">
      <c r="A120" s="68" t="s">
        <v>208</v>
      </c>
      <c r="B120" s="68"/>
      <c r="C120" s="68"/>
      <c r="D120" s="47" t="s">
        <v>208</v>
      </c>
      <c r="E120" s="47" t="s">
        <v>209</v>
      </c>
      <c r="F120" s="74">
        <v>111.891217</v>
      </c>
      <c r="G120" s="74">
        <v>111.891217</v>
      </c>
      <c r="H120" s="74"/>
      <c r="I120" s="74"/>
      <c r="J120" s="74"/>
      <c r="K120" s="74"/>
      <c r="L120" s="74"/>
      <c r="M120" s="74"/>
      <c r="N120" s="74"/>
      <c r="O120" s="74"/>
      <c r="P120" s="74"/>
      <c r="Q120" s="74"/>
      <c r="R120" s="74"/>
      <c r="S120" s="74"/>
      <c r="T120" s="74"/>
    </row>
    <row r="121" ht="22.9" customHeight="1" spans="1:20">
      <c r="A121" s="68" t="s">
        <v>208</v>
      </c>
      <c r="B121" s="68" t="s">
        <v>210</v>
      </c>
      <c r="C121" s="68"/>
      <c r="D121" s="47" t="s">
        <v>211</v>
      </c>
      <c r="E121" s="47" t="s">
        <v>212</v>
      </c>
      <c r="F121" s="74">
        <v>101.270304</v>
      </c>
      <c r="G121" s="74">
        <v>101.270304</v>
      </c>
      <c r="H121" s="74"/>
      <c r="I121" s="74"/>
      <c r="J121" s="74"/>
      <c r="K121" s="74"/>
      <c r="L121" s="74"/>
      <c r="M121" s="74"/>
      <c r="N121" s="74"/>
      <c r="O121" s="74"/>
      <c r="P121" s="74"/>
      <c r="Q121" s="74"/>
      <c r="R121" s="74"/>
      <c r="S121" s="74"/>
      <c r="T121" s="74"/>
    </row>
    <row r="122" ht="22.9" customHeight="1" spans="1:20">
      <c r="A122" s="75" t="s">
        <v>208</v>
      </c>
      <c r="B122" s="75" t="s">
        <v>210</v>
      </c>
      <c r="C122" s="75" t="s">
        <v>210</v>
      </c>
      <c r="D122" s="70" t="s">
        <v>213</v>
      </c>
      <c r="E122" s="70" t="s">
        <v>214</v>
      </c>
      <c r="F122" s="77">
        <v>67.513536</v>
      </c>
      <c r="G122" s="77">
        <v>67.513536</v>
      </c>
      <c r="H122" s="77"/>
      <c r="I122" s="77"/>
      <c r="J122" s="77"/>
      <c r="K122" s="77"/>
      <c r="L122" s="77"/>
      <c r="M122" s="77"/>
      <c r="N122" s="77"/>
      <c r="O122" s="77"/>
      <c r="P122" s="77"/>
      <c r="Q122" s="77"/>
      <c r="R122" s="77"/>
      <c r="S122" s="77"/>
      <c r="T122" s="77"/>
    </row>
    <row r="123" ht="22.9" customHeight="1" spans="1:20">
      <c r="A123" s="75" t="s">
        <v>208</v>
      </c>
      <c r="B123" s="75" t="s">
        <v>210</v>
      </c>
      <c r="C123" s="75" t="s">
        <v>215</v>
      </c>
      <c r="D123" s="70" t="s">
        <v>216</v>
      </c>
      <c r="E123" s="70" t="s">
        <v>217</v>
      </c>
      <c r="F123" s="77">
        <v>33.756768</v>
      </c>
      <c r="G123" s="77">
        <v>33.756768</v>
      </c>
      <c r="H123" s="77"/>
      <c r="I123" s="77"/>
      <c r="J123" s="77"/>
      <c r="K123" s="77"/>
      <c r="L123" s="77"/>
      <c r="M123" s="77"/>
      <c r="N123" s="77"/>
      <c r="O123" s="77"/>
      <c r="P123" s="77"/>
      <c r="Q123" s="77"/>
      <c r="R123" s="77"/>
      <c r="S123" s="77"/>
      <c r="T123" s="77"/>
    </row>
    <row r="124" ht="22.9" customHeight="1" spans="1:20">
      <c r="A124" s="68" t="s">
        <v>208</v>
      </c>
      <c r="B124" s="68" t="s">
        <v>218</v>
      </c>
      <c r="C124" s="68"/>
      <c r="D124" s="47" t="s">
        <v>219</v>
      </c>
      <c r="E124" s="47" t="s">
        <v>220</v>
      </c>
      <c r="F124" s="74">
        <v>10.620913</v>
      </c>
      <c r="G124" s="74">
        <v>10.620913</v>
      </c>
      <c r="H124" s="74"/>
      <c r="I124" s="74"/>
      <c r="J124" s="74"/>
      <c r="K124" s="74"/>
      <c r="L124" s="74"/>
      <c r="M124" s="74"/>
      <c r="N124" s="74"/>
      <c r="O124" s="74"/>
      <c r="P124" s="74"/>
      <c r="Q124" s="74"/>
      <c r="R124" s="74"/>
      <c r="S124" s="74"/>
      <c r="T124" s="74"/>
    </row>
    <row r="125" ht="22.9" customHeight="1" spans="1:20">
      <c r="A125" s="75" t="s">
        <v>208</v>
      </c>
      <c r="B125" s="75" t="s">
        <v>218</v>
      </c>
      <c r="C125" s="75" t="s">
        <v>218</v>
      </c>
      <c r="D125" s="70" t="s">
        <v>221</v>
      </c>
      <c r="E125" s="70" t="s">
        <v>222</v>
      </c>
      <c r="F125" s="77">
        <v>10.620913</v>
      </c>
      <c r="G125" s="77">
        <v>10.620913</v>
      </c>
      <c r="H125" s="77"/>
      <c r="I125" s="77"/>
      <c r="J125" s="77"/>
      <c r="K125" s="77"/>
      <c r="L125" s="77"/>
      <c r="M125" s="77"/>
      <c r="N125" s="77"/>
      <c r="O125" s="77"/>
      <c r="P125" s="77"/>
      <c r="Q125" s="77"/>
      <c r="R125" s="77"/>
      <c r="S125" s="77"/>
      <c r="T125" s="77"/>
    </row>
    <row r="126" ht="22.9" customHeight="1" spans="1:20">
      <c r="A126" s="68" t="s">
        <v>223</v>
      </c>
      <c r="B126" s="68"/>
      <c r="C126" s="68"/>
      <c r="D126" s="47" t="s">
        <v>223</v>
      </c>
      <c r="E126" s="47" t="s">
        <v>224</v>
      </c>
      <c r="F126" s="74">
        <v>35.866566</v>
      </c>
      <c r="G126" s="74">
        <v>35.866566</v>
      </c>
      <c r="H126" s="74"/>
      <c r="I126" s="74"/>
      <c r="J126" s="74"/>
      <c r="K126" s="74"/>
      <c r="L126" s="74"/>
      <c r="M126" s="74"/>
      <c r="N126" s="74"/>
      <c r="O126" s="74"/>
      <c r="P126" s="74"/>
      <c r="Q126" s="74"/>
      <c r="R126" s="74"/>
      <c r="S126" s="74"/>
      <c r="T126" s="74"/>
    </row>
    <row r="127" ht="22.9" customHeight="1" spans="1:20">
      <c r="A127" s="68" t="s">
        <v>223</v>
      </c>
      <c r="B127" s="68" t="s">
        <v>225</v>
      </c>
      <c r="C127" s="68"/>
      <c r="D127" s="47" t="s">
        <v>226</v>
      </c>
      <c r="E127" s="47" t="s">
        <v>227</v>
      </c>
      <c r="F127" s="74">
        <v>35.866566</v>
      </c>
      <c r="G127" s="74">
        <v>35.866566</v>
      </c>
      <c r="H127" s="74"/>
      <c r="I127" s="74"/>
      <c r="J127" s="74"/>
      <c r="K127" s="74"/>
      <c r="L127" s="74"/>
      <c r="M127" s="74"/>
      <c r="N127" s="74"/>
      <c r="O127" s="74"/>
      <c r="P127" s="74"/>
      <c r="Q127" s="74"/>
      <c r="R127" s="74"/>
      <c r="S127" s="74"/>
      <c r="T127" s="74"/>
    </row>
    <row r="128" ht="22.9" customHeight="1" spans="1:20">
      <c r="A128" s="75" t="s">
        <v>223</v>
      </c>
      <c r="B128" s="75" t="s">
        <v>225</v>
      </c>
      <c r="C128" s="75" t="s">
        <v>202</v>
      </c>
      <c r="D128" s="70" t="s">
        <v>228</v>
      </c>
      <c r="E128" s="70" t="s">
        <v>229</v>
      </c>
      <c r="F128" s="77">
        <v>35.866566</v>
      </c>
      <c r="G128" s="77">
        <v>35.866566</v>
      </c>
      <c r="H128" s="77"/>
      <c r="I128" s="77"/>
      <c r="J128" s="77"/>
      <c r="K128" s="77"/>
      <c r="L128" s="77"/>
      <c r="M128" s="77"/>
      <c r="N128" s="77"/>
      <c r="O128" s="77"/>
      <c r="P128" s="77"/>
      <c r="Q128" s="77"/>
      <c r="R128" s="77"/>
      <c r="S128" s="77"/>
      <c r="T128" s="77"/>
    </row>
    <row r="129" ht="22.9" customHeight="1" spans="1:20">
      <c r="A129" s="68" t="s">
        <v>230</v>
      </c>
      <c r="B129" s="68"/>
      <c r="C129" s="68"/>
      <c r="D129" s="47" t="s">
        <v>230</v>
      </c>
      <c r="E129" s="47" t="s">
        <v>231</v>
      </c>
      <c r="F129" s="74">
        <v>50.597697</v>
      </c>
      <c r="G129" s="74">
        <v>50.597697</v>
      </c>
      <c r="H129" s="74"/>
      <c r="I129" s="74"/>
      <c r="J129" s="74"/>
      <c r="K129" s="74"/>
      <c r="L129" s="74"/>
      <c r="M129" s="74"/>
      <c r="N129" s="74"/>
      <c r="O129" s="74"/>
      <c r="P129" s="74"/>
      <c r="Q129" s="74"/>
      <c r="R129" s="74"/>
      <c r="S129" s="74"/>
      <c r="T129" s="74"/>
    </row>
    <row r="130" ht="22.9" customHeight="1" spans="1:20">
      <c r="A130" s="68" t="s">
        <v>230</v>
      </c>
      <c r="B130" s="68" t="s">
        <v>205</v>
      </c>
      <c r="C130" s="68"/>
      <c r="D130" s="47" t="s">
        <v>232</v>
      </c>
      <c r="E130" s="47" t="s">
        <v>233</v>
      </c>
      <c r="F130" s="74">
        <v>50.597697</v>
      </c>
      <c r="G130" s="74">
        <v>50.597697</v>
      </c>
      <c r="H130" s="74"/>
      <c r="I130" s="74"/>
      <c r="J130" s="74"/>
      <c r="K130" s="74"/>
      <c r="L130" s="74"/>
      <c r="M130" s="74"/>
      <c r="N130" s="74"/>
      <c r="O130" s="74"/>
      <c r="P130" s="74"/>
      <c r="Q130" s="74"/>
      <c r="R130" s="74"/>
      <c r="S130" s="74"/>
      <c r="T130" s="74"/>
    </row>
    <row r="131" ht="22.9" customHeight="1" spans="1:20">
      <c r="A131" s="75" t="s">
        <v>230</v>
      </c>
      <c r="B131" s="75" t="s">
        <v>205</v>
      </c>
      <c r="C131" s="75" t="s">
        <v>202</v>
      </c>
      <c r="D131" s="70" t="s">
        <v>234</v>
      </c>
      <c r="E131" s="70" t="s">
        <v>235</v>
      </c>
      <c r="F131" s="77">
        <v>50.597697</v>
      </c>
      <c r="G131" s="77">
        <v>50.597697</v>
      </c>
      <c r="H131" s="77"/>
      <c r="I131" s="77"/>
      <c r="J131" s="77"/>
      <c r="K131" s="77"/>
      <c r="L131" s="77"/>
      <c r="M131" s="77"/>
      <c r="N131" s="77"/>
      <c r="O131" s="77"/>
      <c r="P131" s="77"/>
      <c r="Q131" s="77"/>
      <c r="R131" s="77"/>
      <c r="S131" s="77"/>
      <c r="T131" s="77"/>
    </row>
    <row r="132" ht="22.9" customHeight="1" spans="1:20">
      <c r="A132" s="73"/>
      <c r="B132" s="73"/>
      <c r="C132" s="73"/>
      <c r="D132" s="71" t="s">
        <v>172</v>
      </c>
      <c r="E132" s="71" t="s">
        <v>173</v>
      </c>
      <c r="F132" s="86">
        <v>459.746334</v>
      </c>
      <c r="G132" s="86"/>
      <c r="H132" s="86"/>
      <c r="I132" s="86"/>
      <c r="J132" s="86"/>
      <c r="K132" s="86">
        <v>459.746334</v>
      </c>
      <c r="L132" s="86"/>
      <c r="M132" s="86"/>
      <c r="N132" s="86"/>
      <c r="O132" s="86"/>
      <c r="P132" s="86"/>
      <c r="Q132" s="86"/>
      <c r="R132" s="86"/>
      <c r="S132" s="86"/>
      <c r="T132" s="86"/>
    </row>
    <row r="133" ht="22.9" customHeight="1" spans="1:20">
      <c r="A133" s="68" t="s">
        <v>200</v>
      </c>
      <c r="B133" s="68"/>
      <c r="C133" s="68"/>
      <c r="D133" s="47" t="s">
        <v>200</v>
      </c>
      <c r="E133" s="47" t="s">
        <v>201</v>
      </c>
      <c r="F133" s="74">
        <v>345.588444</v>
      </c>
      <c r="G133" s="74"/>
      <c r="H133" s="74"/>
      <c r="I133" s="74"/>
      <c r="J133" s="74"/>
      <c r="K133" s="74">
        <v>345.588444</v>
      </c>
      <c r="L133" s="74"/>
      <c r="M133" s="74"/>
      <c r="N133" s="74"/>
      <c r="O133" s="74"/>
      <c r="P133" s="74"/>
      <c r="Q133" s="74"/>
      <c r="R133" s="74"/>
      <c r="S133" s="74"/>
      <c r="T133" s="74"/>
    </row>
    <row r="134" ht="22.9" customHeight="1" spans="1:20">
      <c r="A134" s="68" t="s">
        <v>200</v>
      </c>
      <c r="B134" s="68" t="s">
        <v>202</v>
      </c>
      <c r="C134" s="68"/>
      <c r="D134" s="47" t="s">
        <v>203</v>
      </c>
      <c r="E134" s="47" t="s">
        <v>204</v>
      </c>
      <c r="F134" s="74">
        <v>345.588444</v>
      </c>
      <c r="G134" s="74"/>
      <c r="H134" s="74"/>
      <c r="I134" s="74"/>
      <c r="J134" s="74"/>
      <c r="K134" s="74">
        <v>345.588444</v>
      </c>
      <c r="L134" s="74"/>
      <c r="M134" s="74"/>
      <c r="N134" s="74"/>
      <c r="O134" s="74"/>
      <c r="P134" s="74"/>
      <c r="Q134" s="74"/>
      <c r="R134" s="74"/>
      <c r="S134" s="74"/>
      <c r="T134" s="74"/>
    </row>
    <row r="135" ht="22.9" customHeight="1" spans="1:20">
      <c r="A135" s="75" t="s">
        <v>200</v>
      </c>
      <c r="B135" s="75" t="s">
        <v>202</v>
      </c>
      <c r="C135" s="75" t="s">
        <v>218</v>
      </c>
      <c r="D135" s="70" t="s">
        <v>236</v>
      </c>
      <c r="E135" s="70" t="s">
        <v>237</v>
      </c>
      <c r="F135" s="77">
        <v>345.588444</v>
      </c>
      <c r="G135" s="77"/>
      <c r="H135" s="77"/>
      <c r="I135" s="77"/>
      <c r="J135" s="77"/>
      <c r="K135" s="77">
        <v>345.588444</v>
      </c>
      <c r="L135" s="77"/>
      <c r="M135" s="77"/>
      <c r="N135" s="77"/>
      <c r="O135" s="77"/>
      <c r="P135" s="77"/>
      <c r="Q135" s="77"/>
      <c r="R135" s="77"/>
      <c r="S135" s="77"/>
      <c r="T135" s="77"/>
    </row>
    <row r="136" ht="22.9" customHeight="1" spans="1:20">
      <c r="A136" s="68" t="s">
        <v>208</v>
      </c>
      <c r="B136" s="68"/>
      <c r="C136" s="68"/>
      <c r="D136" s="47" t="s">
        <v>208</v>
      </c>
      <c r="E136" s="47" t="s">
        <v>209</v>
      </c>
      <c r="F136" s="74">
        <v>64.740426</v>
      </c>
      <c r="G136" s="74"/>
      <c r="H136" s="74"/>
      <c r="I136" s="74"/>
      <c r="J136" s="74"/>
      <c r="K136" s="74">
        <v>64.740426</v>
      </c>
      <c r="L136" s="74"/>
      <c r="M136" s="74"/>
      <c r="N136" s="74"/>
      <c r="O136" s="74"/>
      <c r="P136" s="74"/>
      <c r="Q136" s="74"/>
      <c r="R136" s="74"/>
      <c r="S136" s="74"/>
      <c r="T136" s="74"/>
    </row>
    <row r="137" ht="22.9" customHeight="1" spans="1:20">
      <c r="A137" s="68" t="s">
        <v>208</v>
      </c>
      <c r="B137" s="68" t="s">
        <v>210</v>
      </c>
      <c r="C137" s="68"/>
      <c r="D137" s="47" t="s">
        <v>211</v>
      </c>
      <c r="E137" s="47" t="s">
        <v>212</v>
      </c>
      <c r="F137" s="74">
        <v>57.854592</v>
      </c>
      <c r="G137" s="74"/>
      <c r="H137" s="74"/>
      <c r="I137" s="74"/>
      <c r="J137" s="74"/>
      <c r="K137" s="74">
        <v>57.854592</v>
      </c>
      <c r="L137" s="74"/>
      <c r="M137" s="74"/>
      <c r="N137" s="74"/>
      <c r="O137" s="74"/>
      <c r="P137" s="74"/>
      <c r="Q137" s="74"/>
      <c r="R137" s="74"/>
      <c r="S137" s="74"/>
      <c r="T137" s="74"/>
    </row>
    <row r="138" ht="22.9" customHeight="1" spans="1:20">
      <c r="A138" s="75" t="s">
        <v>208</v>
      </c>
      <c r="B138" s="75" t="s">
        <v>210</v>
      </c>
      <c r="C138" s="75" t="s">
        <v>210</v>
      </c>
      <c r="D138" s="70" t="s">
        <v>213</v>
      </c>
      <c r="E138" s="70" t="s">
        <v>214</v>
      </c>
      <c r="F138" s="77">
        <v>38.569728</v>
      </c>
      <c r="G138" s="77"/>
      <c r="H138" s="77"/>
      <c r="I138" s="77"/>
      <c r="J138" s="77"/>
      <c r="K138" s="77">
        <v>38.569728</v>
      </c>
      <c r="L138" s="77"/>
      <c r="M138" s="77"/>
      <c r="N138" s="77"/>
      <c r="O138" s="77"/>
      <c r="P138" s="77"/>
      <c r="Q138" s="77"/>
      <c r="R138" s="77"/>
      <c r="S138" s="77"/>
      <c r="T138" s="77"/>
    </row>
    <row r="139" ht="22.9" customHeight="1" spans="1:20">
      <c r="A139" s="75" t="s">
        <v>208</v>
      </c>
      <c r="B139" s="75" t="s">
        <v>210</v>
      </c>
      <c r="C139" s="75" t="s">
        <v>215</v>
      </c>
      <c r="D139" s="70" t="s">
        <v>216</v>
      </c>
      <c r="E139" s="70" t="s">
        <v>217</v>
      </c>
      <c r="F139" s="77">
        <v>19.284864</v>
      </c>
      <c r="G139" s="77"/>
      <c r="H139" s="77"/>
      <c r="I139" s="77"/>
      <c r="J139" s="77"/>
      <c r="K139" s="77">
        <v>19.284864</v>
      </c>
      <c r="L139" s="77"/>
      <c r="M139" s="77"/>
      <c r="N139" s="77"/>
      <c r="O139" s="77"/>
      <c r="P139" s="77"/>
      <c r="Q139" s="77"/>
      <c r="R139" s="77"/>
      <c r="S139" s="77"/>
      <c r="T139" s="77"/>
    </row>
    <row r="140" ht="22.9" customHeight="1" spans="1:20">
      <c r="A140" s="68" t="s">
        <v>208</v>
      </c>
      <c r="B140" s="68" t="s">
        <v>218</v>
      </c>
      <c r="C140" s="68"/>
      <c r="D140" s="47" t="s">
        <v>219</v>
      </c>
      <c r="E140" s="47" t="s">
        <v>220</v>
      </c>
      <c r="F140" s="74">
        <v>6.885834</v>
      </c>
      <c r="G140" s="74"/>
      <c r="H140" s="74"/>
      <c r="I140" s="74"/>
      <c r="J140" s="74"/>
      <c r="K140" s="74">
        <v>6.885834</v>
      </c>
      <c r="L140" s="74"/>
      <c r="M140" s="74"/>
      <c r="N140" s="74"/>
      <c r="O140" s="74"/>
      <c r="P140" s="74"/>
      <c r="Q140" s="74"/>
      <c r="R140" s="74"/>
      <c r="S140" s="74"/>
      <c r="T140" s="74"/>
    </row>
    <row r="141" ht="22.9" customHeight="1" spans="1:20">
      <c r="A141" s="75" t="s">
        <v>208</v>
      </c>
      <c r="B141" s="75" t="s">
        <v>218</v>
      </c>
      <c r="C141" s="75" t="s">
        <v>218</v>
      </c>
      <c r="D141" s="70" t="s">
        <v>221</v>
      </c>
      <c r="E141" s="70" t="s">
        <v>222</v>
      </c>
      <c r="F141" s="77">
        <v>6.885834</v>
      </c>
      <c r="G141" s="77"/>
      <c r="H141" s="77"/>
      <c r="I141" s="77"/>
      <c r="J141" s="77"/>
      <c r="K141" s="77">
        <v>6.885834</v>
      </c>
      <c r="L141" s="77"/>
      <c r="M141" s="77"/>
      <c r="N141" s="77"/>
      <c r="O141" s="77"/>
      <c r="P141" s="77"/>
      <c r="Q141" s="77"/>
      <c r="R141" s="77"/>
      <c r="S141" s="77"/>
      <c r="T141" s="77"/>
    </row>
    <row r="142" ht="22.9" customHeight="1" spans="1:20">
      <c r="A142" s="68" t="s">
        <v>223</v>
      </c>
      <c r="B142" s="68"/>
      <c r="C142" s="68"/>
      <c r="D142" s="47" t="s">
        <v>223</v>
      </c>
      <c r="E142" s="47" t="s">
        <v>224</v>
      </c>
      <c r="F142" s="74">
        <v>20.490168</v>
      </c>
      <c r="G142" s="74"/>
      <c r="H142" s="74"/>
      <c r="I142" s="74"/>
      <c r="J142" s="74"/>
      <c r="K142" s="74">
        <v>20.490168</v>
      </c>
      <c r="L142" s="74"/>
      <c r="M142" s="74"/>
      <c r="N142" s="74"/>
      <c r="O142" s="74"/>
      <c r="P142" s="74"/>
      <c r="Q142" s="74"/>
      <c r="R142" s="74"/>
      <c r="S142" s="74"/>
      <c r="T142" s="74"/>
    </row>
    <row r="143" ht="22.9" customHeight="1" spans="1:20">
      <c r="A143" s="68" t="s">
        <v>223</v>
      </c>
      <c r="B143" s="68" t="s">
        <v>225</v>
      </c>
      <c r="C143" s="68"/>
      <c r="D143" s="47" t="s">
        <v>226</v>
      </c>
      <c r="E143" s="47" t="s">
        <v>227</v>
      </c>
      <c r="F143" s="74">
        <v>20.490168</v>
      </c>
      <c r="G143" s="74"/>
      <c r="H143" s="74"/>
      <c r="I143" s="74"/>
      <c r="J143" s="74"/>
      <c r="K143" s="74">
        <v>20.490168</v>
      </c>
      <c r="L143" s="74"/>
      <c r="M143" s="74"/>
      <c r="N143" s="74"/>
      <c r="O143" s="74"/>
      <c r="P143" s="74"/>
      <c r="Q143" s="74"/>
      <c r="R143" s="74"/>
      <c r="S143" s="74"/>
      <c r="T143" s="74"/>
    </row>
    <row r="144" ht="22.9" customHeight="1" spans="1:20">
      <c r="A144" s="75" t="s">
        <v>223</v>
      </c>
      <c r="B144" s="75" t="s">
        <v>225</v>
      </c>
      <c r="C144" s="75" t="s">
        <v>202</v>
      </c>
      <c r="D144" s="70" t="s">
        <v>228</v>
      </c>
      <c r="E144" s="70" t="s">
        <v>229</v>
      </c>
      <c r="F144" s="77">
        <v>20.490168</v>
      </c>
      <c r="G144" s="77"/>
      <c r="H144" s="77"/>
      <c r="I144" s="77"/>
      <c r="J144" s="77"/>
      <c r="K144" s="77">
        <v>20.490168</v>
      </c>
      <c r="L144" s="77"/>
      <c r="M144" s="77"/>
      <c r="N144" s="77"/>
      <c r="O144" s="77"/>
      <c r="P144" s="77"/>
      <c r="Q144" s="77"/>
      <c r="R144" s="77"/>
      <c r="S144" s="77"/>
      <c r="T144" s="77"/>
    </row>
    <row r="145" ht="22.9" customHeight="1" spans="1:20">
      <c r="A145" s="68" t="s">
        <v>230</v>
      </c>
      <c r="B145" s="68"/>
      <c r="C145" s="68"/>
      <c r="D145" s="47" t="s">
        <v>230</v>
      </c>
      <c r="E145" s="47" t="s">
        <v>231</v>
      </c>
      <c r="F145" s="74">
        <v>28.927296</v>
      </c>
      <c r="G145" s="74"/>
      <c r="H145" s="74"/>
      <c r="I145" s="74"/>
      <c r="J145" s="74"/>
      <c r="K145" s="74">
        <v>28.927296</v>
      </c>
      <c r="L145" s="74"/>
      <c r="M145" s="74"/>
      <c r="N145" s="74"/>
      <c r="O145" s="74"/>
      <c r="P145" s="74"/>
      <c r="Q145" s="74"/>
      <c r="R145" s="74"/>
      <c r="S145" s="74"/>
      <c r="T145" s="74"/>
    </row>
    <row r="146" ht="22.9" customHeight="1" spans="1:20">
      <c r="A146" s="68" t="s">
        <v>230</v>
      </c>
      <c r="B146" s="68" t="s">
        <v>205</v>
      </c>
      <c r="C146" s="68"/>
      <c r="D146" s="47" t="s">
        <v>232</v>
      </c>
      <c r="E146" s="47" t="s">
        <v>233</v>
      </c>
      <c r="F146" s="74">
        <v>28.927296</v>
      </c>
      <c r="G146" s="74"/>
      <c r="H146" s="74"/>
      <c r="I146" s="74"/>
      <c r="J146" s="74"/>
      <c r="K146" s="74">
        <v>28.927296</v>
      </c>
      <c r="L146" s="74"/>
      <c r="M146" s="74"/>
      <c r="N146" s="74"/>
      <c r="O146" s="74"/>
      <c r="P146" s="74"/>
      <c r="Q146" s="74"/>
      <c r="R146" s="74"/>
      <c r="S146" s="74"/>
      <c r="T146" s="74"/>
    </row>
    <row r="147" ht="22.9" customHeight="1" spans="1:20">
      <c r="A147" s="75" t="s">
        <v>230</v>
      </c>
      <c r="B147" s="75" t="s">
        <v>205</v>
      </c>
      <c r="C147" s="75" t="s">
        <v>202</v>
      </c>
      <c r="D147" s="70" t="s">
        <v>234</v>
      </c>
      <c r="E147" s="70" t="s">
        <v>235</v>
      </c>
      <c r="F147" s="77">
        <v>28.927296</v>
      </c>
      <c r="G147" s="77"/>
      <c r="H147" s="77"/>
      <c r="I147" s="77"/>
      <c r="J147" s="77"/>
      <c r="K147" s="77">
        <v>28.927296</v>
      </c>
      <c r="L147" s="77"/>
      <c r="M147" s="77"/>
      <c r="N147" s="77"/>
      <c r="O147" s="77"/>
      <c r="P147" s="77"/>
      <c r="Q147" s="77"/>
      <c r="R147" s="77"/>
      <c r="S147" s="77"/>
      <c r="T147" s="77"/>
    </row>
    <row r="148" ht="22.9" customHeight="1" spans="1:20">
      <c r="A148" s="73"/>
      <c r="B148" s="73"/>
      <c r="C148" s="73"/>
      <c r="D148" s="71" t="s">
        <v>174</v>
      </c>
      <c r="E148" s="71" t="s">
        <v>175</v>
      </c>
      <c r="F148" s="86">
        <v>101.129201</v>
      </c>
      <c r="G148" s="86"/>
      <c r="H148" s="86"/>
      <c r="I148" s="86"/>
      <c r="J148" s="86"/>
      <c r="K148" s="86">
        <v>101.129201</v>
      </c>
      <c r="L148" s="86"/>
      <c r="M148" s="86"/>
      <c r="N148" s="86"/>
      <c r="O148" s="86"/>
      <c r="P148" s="86"/>
      <c r="Q148" s="86"/>
      <c r="R148" s="86"/>
      <c r="S148" s="86"/>
      <c r="T148" s="86"/>
    </row>
    <row r="149" ht="22.9" customHeight="1" spans="1:20">
      <c r="A149" s="68" t="s">
        <v>200</v>
      </c>
      <c r="B149" s="68"/>
      <c r="C149" s="68"/>
      <c r="D149" s="47" t="s">
        <v>200</v>
      </c>
      <c r="E149" s="47" t="s">
        <v>201</v>
      </c>
      <c r="F149" s="74">
        <v>73.78948</v>
      </c>
      <c r="G149" s="74"/>
      <c r="H149" s="74"/>
      <c r="I149" s="74"/>
      <c r="J149" s="74"/>
      <c r="K149" s="74">
        <v>73.78948</v>
      </c>
      <c r="L149" s="74"/>
      <c r="M149" s="74"/>
      <c r="N149" s="74"/>
      <c r="O149" s="74"/>
      <c r="P149" s="74"/>
      <c r="Q149" s="74"/>
      <c r="R149" s="74"/>
      <c r="S149" s="74"/>
      <c r="T149" s="74"/>
    </row>
    <row r="150" ht="22.9" customHeight="1" spans="1:20">
      <c r="A150" s="68" t="s">
        <v>200</v>
      </c>
      <c r="B150" s="68" t="s">
        <v>205</v>
      </c>
      <c r="C150" s="68"/>
      <c r="D150" s="47" t="s">
        <v>238</v>
      </c>
      <c r="E150" s="47" t="s">
        <v>239</v>
      </c>
      <c r="F150" s="74">
        <v>73.78948</v>
      </c>
      <c r="G150" s="74"/>
      <c r="H150" s="74"/>
      <c r="I150" s="74"/>
      <c r="J150" s="74"/>
      <c r="K150" s="74">
        <v>73.78948</v>
      </c>
      <c r="L150" s="74"/>
      <c r="M150" s="74"/>
      <c r="N150" s="74"/>
      <c r="O150" s="74"/>
      <c r="P150" s="74"/>
      <c r="Q150" s="74"/>
      <c r="R150" s="74"/>
      <c r="S150" s="74"/>
      <c r="T150" s="74"/>
    </row>
    <row r="151" ht="22.9" customHeight="1" spans="1:20">
      <c r="A151" s="75" t="s">
        <v>200</v>
      </c>
      <c r="B151" s="75" t="s">
        <v>205</v>
      </c>
      <c r="C151" s="75" t="s">
        <v>218</v>
      </c>
      <c r="D151" s="70" t="s">
        <v>250</v>
      </c>
      <c r="E151" s="70" t="s">
        <v>251</v>
      </c>
      <c r="F151" s="77">
        <v>73.78948</v>
      </c>
      <c r="G151" s="77"/>
      <c r="H151" s="77"/>
      <c r="I151" s="77"/>
      <c r="J151" s="77"/>
      <c r="K151" s="77">
        <v>73.78948</v>
      </c>
      <c r="L151" s="77"/>
      <c r="M151" s="77"/>
      <c r="N151" s="77"/>
      <c r="O151" s="77"/>
      <c r="P151" s="77"/>
      <c r="Q151" s="77"/>
      <c r="R151" s="77"/>
      <c r="S151" s="77"/>
      <c r="T151" s="77"/>
    </row>
    <row r="152" ht="22.9" customHeight="1" spans="1:20">
      <c r="A152" s="68" t="s">
        <v>208</v>
      </c>
      <c r="B152" s="68"/>
      <c r="C152" s="68"/>
      <c r="D152" s="47" t="s">
        <v>208</v>
      </c>
      <c r="E152" s="47" t="s">
        <v>209</v>
      </c>
      <c r="F152" s="74">
        <v>15.597649</v>
      </c>
      <c r="G152" s="74"/>
      <c r="H152" s="74"/>
      <c r="I152" s="74"/>
      <c r="J152" s="74"/>
      <c r="K152" s="74">
        <v>15.597649</v>
      </c>
      <c r="L152" s="74"/>
      <c r="M152" s="74"/>
      <c r="N152" s="74"/>
      <c r="O152" s="74"/>
      <c r="P152" s="74"/>
      <c r="Q152" s="74"/>
      <c r="R152" s="74"/>
      <c r="S152" s="74"/>
      <c r="T152" s="74"/>
    </row>
    <row r="153" ht="22.9" customHeight="1" spans="1:20">
      <c r="A153" s="68" t="s">
        <v>208</v>
      </c>
      <c r="B153" s="68" t="s">
        <v>210</v>
      </c>
      <c r="C153" s="68"/>
      <c r="D153" s="47" t="s">
        <v>211</v>
      </c>
      <c r="E153" s="47" t="s">
        <v>212</v>
      </c>
      <c r="F153" s="74">
        <v>13.746816</v>
      </c>
      <c r="G153" s="74"/>
      <c r="H153" s="74"/>
      <c r="I153" s="74"/>
      <c r="J153" s="74"/>
      <c r="K153" s="74">
        <v>13.746816</v>
      </c>
      <c r="L153" s="74"/>
      <c r="M153" s="74"/>
      <c r="N153" s="74"/>
      <c r="O153" s="74"/>
      <c r="P153" s="74"/>
      <c r="Q153" s="74"/>
      <c r="R153" s="74"/>
      <c r="S153" s="74"/>
      <c r="T153" s="74"/>
    </row>
    <row r="154" ht="22.9" customHeight="1" spans="1:20">
      <c r="A154" s="75" t="s">
        <v>208</v>
      </c>
      <c r="B154" s="75" t="s">
        <v>210</v>
      </c>
      <c r="C154" s="75" t="s">
        <v>210</v>
      </c>
      <c r="D154" s="70" t="s">
        <v>213</v>
      </c>
      <c r="E154" s="70" t="s">
        <v>214</v>
      </c>
      <c r="F154" s="77">
        <v>9.164544</v>
      </c>
      <c r="G154" s="77"/>
      <c r="H154" s="77"/>
      <c r="I154" s="77"/>
      <c r="J154" s="77"/>
      <c r="K154" s="77">
        <v>9.164544</v>
      </c>
      <c r="L154" s="77"/>
      <c r="M154" s="77"/>
      <c r="N154" s="77"/>
      <c r="O154" s="77"/>
      <c r="P154" s="77"/>
      <c r="Q154" s="77"/>
      <c r="R154" s="77"/>
      <c r="S154" s="77"/>
      <c r="T154" s="77"/>
    </row>
    <row r="155" ht="22.9" customHeight="1" spans="1:20">
      <c r="A155" s="75" t="s">
        <v>208</v>
      </c>
      <c r="B155" s="75" t="s">
        <v>210</v>
      </c>
      <c r="C155" s="75" t="s">
        <v>215</v>
      </c>
      <c r="D155" s="70" t="s">
        <v>216</v>
      </c>
      <c r="E155" s="70" t="s">
        <v>217</v>
      </c>
      <c r="F155" s="77">
        <v>4.582272</v>
      </c>
      <c r="G155" s="77"/>
      <c r="H155" s="77"/>
      <c r="I155" s="77"/>
      <c r="J155" s="77"/>
      <c r="K155" s="77">
        <v>4.582272</v>
      </c>
      <c r="L155" s="77"/>
      <c r="M155" s="77"/>
      <c r="N155" s="77"/>
      <c r="O155" s="77"/>
      <c r="P155" s="77"/>
      <c r="Q155" s="77"/>
      <c r="R155" s="77"/>
      <c r="S155" s="77"/>
      <c r="T155" s="77"/>
    </row>
    <row r="156" ht="22.9" customHeight="1" spans="1:20">
      <c r="A156" s="68" t="s">
        <v>208</v>
      </c>
      <c r="B156" s="68" t="s">
        <v>218</v>
      </c>
      <c r="C156" s="68"/>
      <c r="D156" s="47" t="s">
        <v>219</v>
      </c>
      <c r="E156" s="47" t="s">
        <v>220</v>
      </c>
      <c r="F156" s="74">
        <v>1.850833</v>
      </c>
      <c r="G156" s="74"/>
      <c r="H156" s="74"/>
      <c r="I156" s="74"/>
      <c r="J156" s="74"/>
      <c r="K156" s="74">
        <v>1.850833</v>
      </c>
      <c r="L156" s="74"/>
      <c r="M156" s="74"/>
      <c r="N156" s="74"/>
      <c r="O156" s="74"/>
      <c r="P156" s="74"/>
      <c r="Q156" s="74"/>
      <c r="R156" s="74"/>
      <c r="S156" s="74"/>
      <c r="T156" s="74"/>
    </row>
    <row r="157" ht="22.9" customHeight="1" spans="1:20">
      <c r="A157" s="75" t="s">
        <v>208</v>
      </c>
      <c r="B157" s="75" t="s">
        <v>218</v>
      </c>
      <c r="C157" s="75" t="s">
        <v>218</v>
      </c>
      <c r="D157" s="70" t="s">
        <v>221</v>
      </c>
      <c r="E157" s="70" t="s">
        <v>222</v>
      </c>
      <c r="F157" s="77">
        <v>1.850833</v>
      </c>
      <c r="G157" s="77"/>
      <c r="H157" s="77"/>
      <c r="I157" s="77"/>
      <c r="J157" s="77"/>
      <c r="K157" s="77">
        <v>1.850833</v>
      </c>
      <c r="L157" s="77"/>
      <c r="M157" s="77"/>
      <c r="N157" s="77"/>
      <c r="O157" s="77"/>
      <c r="P157" s="77"/>
      <c r="Q157" s="77"/>
      <c r="R157" s="77"/>
      <c r="S157" s="77"/>
      <c r="T157" s="77"/>
    </row>
    <row r="158" ht="22.9" customHeight="1" spans="1:20">
      <c r="A158" s="68" t="s">
        <v>223</v>
      </c>
      <c r="B158" s="68"/>
      <c r="C158" s="68"/>
      <c r="D158" s="47" t="s">
        <v>223</v>
      </c>
      <c r="E158" s="47" t="s">
        <v>224</v>
      </c>
      <c r="F158" s="74">
        <v>4.868664</v>
      </c>
      <c r="G158" s="74"/>
      <c r="H158" s="74"/>
      <c r="I158" s="74"/>
      <c r="J158" s="74"/>
      <c r="K158" s="74">
        <v>4.868664</v>
      </c>
      <c r="L158" s="74"/>
      <c r="M158" s="74"/>
      <c r="N158" s="74"/>
      <c r="O158" s="74"/>
      <c r="P158" s="74"/>
      <c r="Q158" s="74"/>
      <c r="R158" s="74"/>
      <c r="S158" s="74"/>
      <c r="T158" s="74"/>
    </row>
    <row r="159" ht="22.9" customHeight="1" spans="1:20">
      <c r="A159" s="68" t="s">
        <v>223</v>
      </c>
      <c r="B159" s="68" t="s">
        <v>225</v>
      </c>
      <c r="C159" s="68"/>
      <c r="D159" s="47" t="s">
        <v>226</v>
      </c>
      <c r="E159" s="47" t="s">
        <v>227</v>
      </c>
      <c r="F159" s="74">
        <v>4.868664</v>
      </c>
      <c r="G159" s="74"/>
      <c r="H159" s="74"/>
      <c r="I159" s="74"/>
      <c r="J159" s="74"/>
      <c r="K159" s="74">
        <v>4.868664</v>
      </c>
      <c r="L159" s="74"/>
      <c r="M159" s="74"/>
      <c r="N159" s="74"/>
      <c r="O159" s="74"/>
      <c r="P159" s="74"/>
      <c r="Q159" s="74"/>
      <c r="R159" s="74"/>
      <c r="S159" s="74"/>
      <c r="T159" s="74"/>
    </row>
    <row r="160" ht="22.9" customHeight="1" spans="1:20">
      <c r="A160" s="75" t="s">
        <v>223</v>
      </c>
      <c r="B160" s="75" t="s">
        <v>225</v>
      </c>
      <c r="C160" s="75" t="s">
        <v>202</v>
      </c>
      <c r="D160" s="70" t="s">
        <v>228</v>
      </c>
      <c r="E160" s="70" t="s">
        <v>229</v>
      </c>
      <c r="F160" s="77">
        <v>4.868664</v>
      </c>
      <c r="G160" s="77"/>
      <c r="H160" s="77"/>
      <c r="I160" s="77"/>
      <c r="J160" s="77"/>
      <c r="K160" s="77">
        <v>4.868664</v>
      </c>
      <c r="L160" s="77"/>
      <c r="M160" s="77"/>
      <c r="N160" s="77"/>
      <c r="O160" s="77"/>
      <c r="P160" s="77"/>
      <c r="Q160" s="77"/>
      <c r="R160" s="77"/>
      <c r="S160" s="77"/>
      <c r="T160" s="77"/>
    </row>
    <row r="161" ht="22.9" customHeight="1" spans="1:20">
      <c r="A161" s="68" t="s">
        <v>230</v>
      </c>
      <c r="B161" s="68"/>
      <c r="C161" s="68"/>
      <c r="D161" s="47" t="s">
        <v>230</v>
      </c>
      <c r="E161" s="47" t="s">
        <v>231</v>
      </c>
      <c r="F161" s="74">
        <v>6.873408</v>
      </c>
      <c r="G161" s="74"/>
      <c r="H161" s="74"/>
      <c r="I161" s="74"/>
      <c r="J161" s="74"/>
      <c r="K161" s="74">
        <v>6.873408</v>
      </c>
      <c r="L161" s="74"/>
      <c r="M161" s="74"/>
      <c r="N161" s="74"/>
      <c r="O161" s="74"/>
      <c r="P161" s="74"/>
      <c r="Q161" s="74"/>
      <c r="R161" s="74"/>
      <c r="S161" s="74"/>
      <c r="T161" s="74"/>
    </row>
    <row r="162" ht="22.9" customHeight="1" spans="1:20">
      <c r="A162" s="68" t="s">
        <v>230</v>
      </c>
      <c r="B162" s="68" t="s">
        <v>205</v>
      </c>
      <c r="C162" s="68"/>
      <c r="D162" s="47" t="s">
        <v>232</v>
      </c>
      <c r="E162" s="47" t="s">
        <v>233</v>
      </c>
      <c r="F162" s="74">
        <v>6.873408</v>
      </c>
      <c r="G162" s="74"/>
      <c r="H162" s="74"/>
      <c r="I162" s="74"/>
      <c r="J162" s="74"/>
      <c r="K162" s="74">
        <v>6.873408</v>
      </c>
      <c r="L162" s="74"/>
      <c r="M162" s="74"/>
      <c r="N162" s="74"/>
      <c r="O162" s="74"/>
      <c r="P162" s="74"/>
      <c r="Q162" s="74"/>
      <c r="R162" s="74"/>
      <c r="S162" s="74"/>
      <c r="T162" s="74"/>
    </row>
    <row r="163" ht="22.9" customHeight="1" spans="1:20">
      <c r="A163" s="75" t="s">
        <v>230</v>
      </c>
      <c r="B163" s="75" t="s">
        <v>205</v>
      </c>
      <c r="C163" s="75" t="s">
        <v>202</v>
      </c>
      <c r="D163" s="70" t="s">
        <v>234</v>
      </c>
      <c r="E163" s="70" t="s">
        <v>235</v>
      </c>
      <c r="F163" s="77">
        <v>6.873408</v>
      </c>
      <c r="G163" s="77"/>
      <c r="H163" s="77"/>
      <c r="I163" s="77"/>
      <c r="J163" s="77"/>
      <c r="K163" s="77">
        <v>6.873408</v>
      </c>
      <c r="L163" s="77"/>
      <c r="M163" s="77"/>
      <c r="N163" s="77"/>
      <c r="O163" s="77"/>
      <c r="P163" s="77"/>
      <c r="Q163" s="77"/>
      <c r="R163" s="77"/>
      <c r="S163" s="77"/>
      <c r="T163" s="77"/>
    </row>
    <row r="164" ht="22.9" customHeight="1" spans="1:20">
      <c r="A164" s="73"/>
      <c r="B164" s="73"/>
      <c r="C164" s="73"/>
      <c r="D164" s="71" t="s">
        <v>176</v>
      </c>
      <c r="E164" s="71" t="s">
        <v>177</v>
      </c>
      <c r="F164" s="86">
        <v>693.978055</v>
      </c>
      <c r="G164" s="86"/>
      <c r="H164" s="86"/>
      <c r="I164" s="86"/>
      <c r="J164" s="86"/>
      <c r="K164" s="86">
        <v>693.978055</v>
      </c>
      <c r="L164" s="86"/>
      <c r="M164" s="86"/>
      <c r="N164" s="86"/>
      <c r="O164" s="86"/>
      <c r="P164" s="86"/>
      <c r="Q164" s="86"/>
      <c r="R164" s="86"/>
      <c r="S164" s="86"/>
      <c r="T164" s="86"/>
    </row>
    <row r="165" ht="22.9" customHeight="1" spans="1:20">
      <c r="A165" s="68" t="s">
        <v>200</v>
      </c>
      <c r="B165" s="68"/>
      <c r="C165" s="68"/>
      <c r="D165" s="47" t="s">
        <v>200</v>
      </c>
      <c r="E165" s="47" t="s">
        <v>201</v>
      </c>
      <c r="F165" s="74">
        <v>509.083376</v>
      </c>
      <c r="G165" s="74"/>
      <c r="H165" s="74"/>
      <c r="I165" s="74"/>
      <c r="J165" s="74"/>
      <c r="K165" s="74">
        <v>509.083376</v>
      </c>
      <c r="L165" s="74"/>
      <c r="M165" s="74"/>
      <c r="N165" s="74"/>
      <c r="O165" s="74"/>
      <c r="P165" s="74"/>
      <c r="Q165" s="74"/>
      <c r="R165" s="74"/>
      <c r="S165" s="74"/>
      <c r="T165" s="74"/>
    </row>
    <row r="166" ht="22.9" customHeight="1" spans="1:20">
      <c r="A166" s="68" t="s">
        <v>200</v>
      </c>
      <c r="B166" s="68" t="s">
        <v>205</v>
      </c>
      <c r="C166" s="68"/>
      <c r="D166" s="47" t="s">
        <v>238</v>
      </c>
      <c r="E166" s="47" t="s">
        <v>239</v>
      </c>
      <c r="F166" s="74">
        <v>509.083376</v>
      </c>
      <c r="G166" s="74"/>
      <c r="H166" s="74"/>
      <c r="I166" s="74"/>
      <c r="J166" s="74"/>
      <c r="K166" s="74">
        <v>509.083376</v>
      </c>
      <c r="L166" s="74"/>
      <c r="M166" s="74"/>
      <c r="N166" s="74"/>
      <c r="O166" s="74"/>
      <c r="P166" s="74"/>
      <c r="Q166" s="74"/>
      <c r="R166" s="74"/>
      <c r="S166" s="74"/>
      <c r="T166" s="74"/>
    </row>
    <row r="167" ht="22.9" customHeight="1" spans="1:20">
      <c r="A167" s="75" t="s">
        <v>200</v>
      </c>
      <c r="B167" s="75" t="s">
        <v>205</v>
      </c>
      <c r="C167" s="75" t="s">
        <v>244</v>
      </c>
      <c r="D167" s="70" t="s">
        <v>245</v>
      </c>
      <c r="E167" s="70" t="s">
        <v>246</v>
      </c>
      <c r="F167" s="77">
        <v>509.083376</v>
      </c>
      <c r="G167" s="77"/>
      <c r="H167" s="77"/>
      <c r="I167" s="77"/>
      <c r="J167" s="77"/>
      <c r="K167" s="77">
        <v>509.083376</v>
      </c>
      <c r="L167" s="77"/>
      <c r="M167" s="77"/>
      <c r="N167" s="77"/>
      <c r="O167" s="77"/>
      <c r="P167" s="77"/>
      <c r="Q167" s="77"/>
      <c r="R167" s="77"/>
      <c r="S167" s="77"/>
      <c r="T167" s="77"/>
    </row>
    <row r="168" ht="22.9" customHeight="1" spans="1:20">
      <c r="A168" s="68" t="s">
        <v>208</v>
      </c>
      <c r="B168" s="68"/>
      <c r="C168" s="68"/>
      <c r="D168" s="47" t="s">
        <v>208</v>
      </c>
      <c r="E168" s="47" t="s">
        <v>209</v>
      </c>
      <c r="F168" s="74">
        <v>104.417501</v>
      </c>
      <c r="G168" s="74"/>
      <c r="H168" s="74"/>
      <c r="I168" s="74"/>
      <c r="J168" s="74"/>
      <c r="K168" s="74">
        <v>104.417501</v>
      </c>
      <c r="L168" s="74"/>
      <c r="M168" s="74"/>
      <c r="N168" s="74"/>
      <c r="O168" s="74"/>
      <c r="P168" s="74"/>
      <c r="Q168" s="74"/>
      <c r="R168" s="74"/>
      <c r="S168" s="74"/>
      <c r="T168" s="74"/>
    </row>
    <row r="169" ht="22.9" customHeight="1" spans="1:20">
      <c r="A169" s="68" t="s">
        <v>208</v>
      </c>
      <c r="B169" s="68" t="s">
        <v>210</v>
      </c>
      <c r="C169" s="68"/>
      <c r="D169" s="47" t="s">
        <v>211</v>
      </c>
      <c r="E169" s="47" t="s">
        <v>212</v>
      </c>
      <c r="F169" s="74">
        <v>94.217184</v>
      </c>
      <c r="G169" s="74"/>
      <c r="H169" s="74"/>
      <c r="I169" s="74"/>
      <c r="J169" s="74"/>
      <c r="K169" s="74">
        <v>94.217184</v>
      </c>
      <c r="L169" s="74"/>
      <c r="M169" s="74"/>
      <c r="N169" s="74"/>
      <c r="O169" s="74"/>
      <c r="P169" s="74"/>
      <c r="Q169" s="74"/>
      <c r="R169" s="74"/>
      <c r="S169" s="74"/>
      <c r="T169" s="74"/>
    </row>
    <row r="170" ht="22.9" customHeight="1" spans="1:20">
      <c r="A170" s="75" t="s">
        <v>208</v>
      </c>
      <c r="B170" s="75" t="s">
        <v>210</v>
      </c>
      <c r="C170" s="75" t="s">
        <v>210</v>
      </c>
      <c r="D170" s="70" t="s">
        <v>213</v>
      </c>
      <c r="E170" s="70" t="s">
        <v>214</v>
      </c>
      <c r="F170" s="77">
        <v>62.811456</v>
      </c>
      <c r="G170" s="77"/>
      <c r="H170" s="77"/>
      <c r="I170" s="77"/>
      <c r="J170" s="77"/>
      <c r="K170" s="77">
        <v>62.811456</v>
      </c>
      <c r="L170" s="77"/>
      <c r="M170" s="77"/>
      <c r="N170" s="77"/>
      <c r="O170" s="77"/>
      <c r="P170" s="77"/>
      <c r="Q170" s="77"/>
      <c r="R170" s="77"/>
      <c r="S170" s="77"/>
      <c r="T170" s="77"/>
    </row>
    <row r="171" ht="22.9" customHeight="1" spans="1:20">
      <c r="A171" s="75" t="s">
        <v>208</v>
      </c>
      <c r="B171" s="75" t="s">
        <v>210</v>
      </c>
      <c r="C171" s="75" t="s">
        <v>215</v>
      </c>
      <c r="D171" s="70" t="s">
        <v>216</v>
      </c>
      <c r="E171" s="70" t="s">
        <v>217</v>
      </c>
      <c r="F171" s="77">
        <v>31.405728</v>
      </c>
      <c r="G171" s="77"/>
      <c r="H171" s="77"/>
      <c r="I171" s="77"/>
      <c r="J171" s="77"/>
      <c r="K171" s="77">
        <v>31.405728</v>
      </c>
      <c r="L171" s="77"/>
      <c r="M171" s="77"/>
      <c r="N171" s="77"/>
      <c r="O171" s="77"/>
      <c r="P171" s="77"/>
      <c r="Q171" s="77"/>
      <c r="R171" s="77"/>
      <c r="S171" s="77"/>
      <c r="T171" s="77"/>
    </row>
    <row r="172" ht="22.9" customHeight="1" spans="1:20">
      <c r="A172" s="68" t="s">
        <v>208</v>
      </c>
      <c r="B172" s="68" t="s">
        <v>218</v>
      </c>
      <c r="C172" s="68"/>
      <c r="D172" s="47" t="s">
        <v>219</v>
      </c>
      <c r="E172" s="47" t="s">
        <v>220</v>
      </c>
      <c r="F172" s="74">
        <v>10.200317</v>
      </c>
      <c r="G172" s="74"/>
      <c r="H172" s="74"/>
      <c r="I172" s="74"/>
      <c r="J172" s="74"/>
      <c r="K172" s="74">
        <v>10.200317</v>
      </c>
      <c r="L172" s="74"/>
      <c r="M172" s="74"/>
      <c r="N172" s="74"/>
      <c r="O172" s="74"/>
      <c r="P172" s="74"/>
      <c r="Q172" s="74"/>
      <c r="R172" s="74"/>
      <c r="S172" s="74"/>
      <c r="T172" s="74"/>
    </row>
    <row r="173" ht="22.9" customHeight="1" spans="1:20">
      <c r="A173" s="75" t="s">
        <v>208</v>
      </c>
      <c r="B173" s="75" t="s">
        <v>218</v>
      </c>
      <c r="C173" s="75" t="s">
        <v>218</v>
      </c>
      <c r="D173" s="70" t="s">
        <v>221</v>
      </c>
      <c r="E173" s="70" t="s">
        <v>222</v>
      </c>
      <c r="F173" s="77">
        <v>10.200317</v>
      </c>
      <c r="G173" s="77"/>
      <c r="H173" s="77"/>
      <c r="I173" s="77"/>
      <c r="J173" s="77"/>
      <c r="K173" s="77">
        <v>10.200317</v>
      </c>
      <c r="L173" s="77"/>
      <c r="M173" s="77"/>
      <c r="N173" s="77"/>
      <c r="O173" s="77"/>
      <c r="P173" s="77"/>
      <c r="Q173" s="77"/>
      <c r="R173" s="77"/>
      <c r="S173" s="77"/>
      <c r="T173" s="77"/>
    </row>
    <row r="174" ht="22.9" customHeight="1" spans="1:20">
      <c r="A174" s="68" t="s">
        <v>223</v>
      </c>
      <c r="B174" s="68"/>
      <c r="C174" s="68"/>
      <c r="D174" s="47" t="s">
        <v>223</v>
      </c>
      <c r="E174" s="47" t="s">
        <v>224</v>
      </c>
      <c r="F174" s="74">
        <v>33.368586</v>
      </c>
      <c r="G174" s="74"/>
      <c r="H174" s="74"/>
      <c r="I174" s="74"/>
      <c r="J174" s="74"/>
      <c r="K174" s="74">
        <v>33.368586</v>
      </c>
      <c r="L174" s="74"/>
      <c r="M174" s="74"/>
      <c r="N174" s="74"/>
      <c r="O174" s="74"/>
      <c r="P174" s="74"/>
      <c r="Q174" s="74"/>
      <c r="R174" s="74"/>
      <c r="S174" s="74"/>
      <c r="T174" s="74"/>
    </row>
    <row r="175" ht="22.9" customHeight="1" spans="1:20">
      <c r="A175" s="68" t="s">
        <v>223</v>
      </c>
      <c r="B175" s="68" t="s">
        <v>225</v>
      </c>
      <c r="C175" s="68"/>
      <c r="D175" s="47" t="s">
        <v>226</v>
      </c>
      <c r="E175" s="47" t="s">
        <v>227</v>
      </c>
      <c r="F175" s="74">
        <v>33.368586</v>
      </c>
      <c r="G175" s="74"/>
      <c r="H175" s="74"/>
      <c r="I175" s="74"/>
      <c r="J175" s="74"/>
      <c r="K175" s="74">
        <v>33.368586</v>
      </c>
      <c r="L175" s="74"/>
      <c r="M175" s="74"/>
      <c r="N175" s="74"/>
      <c r="O175" s="74"/>
      <c r="P175" s="74"/>
      <c r="Q175" s="74"/>
      <c r="R175" s="74"/>
      <c r="S175" s="74"/>
      <c r="T175" s="74"/>
    </row>
    <row r="176" ht="22.9" customHeight="1" spans="1:20">
      <c r="A176" s="75" t="s">
        <v>223</v>
      </c>
      <c r="B176" s="75" t="s">
        <v>225</v>
      </c>
      <c r="C176" s="75" t="s">
        <v>202</v>
      </c>
      <c r="D176" s="70" t="s">
        <v>228</v>
      </c>
      <c r="E176" s="70" t="s">
        <v>229</v>
      </c>
      <c r="F176" s="77">
        <v>33.368586</v>
      </c>
      <c r="G176" s="77"/>
      <c r="H176" s="77"/>
      <c r="I176" s="77"/>
      <c r="J176" s="77"/>
      <c r="K176" s="77">
        <v>33.368586</v>
      </c>
      <c r="L176" s="77"/>
      <c r="M176" s="77"/>
      <c r="N176" s="77"/>
      <c r="O176" s="77"/>
      <c r="P176" s="77"/>
      <c r="Q176" s="77"/>
      <c r="R176" s="77"/>
      <c r="S176" s="77"/>
      <c r="T176" s="77"/>
    </row>
    <row r="177" ht="22.9" customHeight="1" spans="1:20">
      <c r="A177" s="68" t="s">
        <v>230</v>
      </c>
      <c r="B177" s="68"/>
      <c r="C177" s="68"/>
      <c r="D177" s="47" t="s">
        <v>230</v>
      </c>
      <c r="E177" s="47" t="s">
        <v>231</v>
      </c>
      <c r="F177" s="74">
        <v>47.108592</v>
      </c>
      <c r="G177" s="74"/>
      <c r="H177" s="74"/>
      <c r="I177" s="74"/>
      <c r="J177" s="74"/>
      <c r="K177" s="74">
        <v>47.108592</v>
      </c>
      <c r="L177" s="74"/>
      <c r="M177" s="74"/>
      <c r="N177" s="74"/>
      <c r="O177" s="74"/>
      <c r="P177" s="74"/>
      <c r="Q177" s="74"/>
      <c r="R177" s="74"/>
      <c r="S177" s="74"/>
      <c r="T177" s="74"/>
    </row>
    <row r="178" ht="22.9" customHeight="1" spans="1:20">
      <c r="A178" s="68" t="s">
        <v>230</v>
      </c>
      <c r="B178" s="68" t="s">
        <v>205</v>
      </c>
      <c r="C178" s="68"/>
      <c r="D178" s="47" t="s">
        <v>232</v>
      </c>
      <c r="E178" s="47" t="s">
        <v>233</v>
      </c>
      <c r="F178" s="74">
        <v>47.108592</v>
      </c>
      <c r="G178" s="74"/>
      <c r="H178" s="74"/>
      <c r="I178" s="74"/>
      <c r="J178" s="74"/>
      <c r="K178" s="74">
        <v>47.108592</v>
      </c>
      <c r="L178" s="74"/>
      <c r="M178" s="74"/>
      <c r="N178" s="74"/>
      <c r="O178" s="74"/>
      <c r="P178" s="74"/>
      <c r="Q178" s="74"/>
      <c r="R178" s="74"/>
      <c r="S178" s="74"/>
      <c r="T178" s="74"/>
    </row>
    <row r="179" ht="22.9" customHeight="1" spans="1:20">
      <c r="A179" s="75" t="s">
        <v>230</v>
      </c>
      <c r="B179" s="75" t="s">
        <v>205</v>
      </c>
      <c r="C179" s="75" t="s">
        <v>202</v>
      </c>
      <c r="D179" s="70" t="s">
        <v>234</v>
      </c>
      <c r="E179" s="70" t="s">
        <v>235</v>
      </c>
      <c r="F179" s="77">
        <v>47.108592</v>
      </c>
      <c r="G179" s="77"/>
      <c r="H179" s="77"/>
      <c r="I179" s="77"/>
      <c r="J179" s="77"/>
      <c r="K179" s="77">
        <v>47.108592</v>
      </c>
      <c r="L179" s="77"/>
      <c r="M179" s="77"/>
      <c r="N179" s="77"/>
      <c r="O179" s="77"/>
      <c r="P179" s="77"/>
      <c r="Q179" s="77"/>
      <c r="R179" s="77"/>
      <c r="S179" s="77"/>
      <c r="T179" s="77"/>
    </row>
    <row r="180" ht="22.9" customHeight="1" spans="1:20">
      <c r="A180" s="73"/>
      <c r="B180" s="73"/>
      <c r="C180" s="73"/>
      <c r="D180" s="71" t="s">
        <v>178</v>
      </c>
      <c r="E180" s="71" t="s">
        <v>179</v>
      </c>
      <c r="F180" s="86">
        <v>2766.674268</v>
      </c>
      <c r="G180" s="86">
        <v>2762.678268</v>
      </c>
      <c r="H180" s="86"/>
      <c r="I180" s="86"/>
      <c r="J180" s="86"/>
      <c r="K180" s="86"/>
      <c r="L180" s="86"/>
      <c r="M180" s="86"/>
      <c r="N180" s="86"/>
      <c r="O180" s="86">
        <v>3.996</v>
      </c>
      <c r="P180" s="86"/>
      <c r="Q180" s="86"/>
      <c r="R180" s="86"/>
      <c r="S180" s="86"/>
      <c r="T180" s="86"/>
    </row>
    <row r="181" ht="22.9" customHeight="1" spans="1:20">
      <c r="A181" s="68" t="s">
        <v>200</v>
      </c>
      <c r="B181" s="68"/>
      <c r="C181" s="68"/>
      <c r="D181" s="47" t="s">
        <v>200</v>
      </c>
      <c r="E181" s="47" t="s">
        <v>201</v>
      </c>
      <c r="F181" s="74">
        <v>1920.98688</v>
      </c>
      <c r="G181" s="74">
        <v>1916.99088</v>
      </c>
      <c r="H181" s="74"/>
      <c r="I181" s="74"/>
      <c r="J181" s="74"/>
      <c r="K181" s="74"/>
      <c r="L181" s="74"/>
      <c r="M181" s="74"/>
      <c r="N181" s="74"/>
      <c r="O181" s="74">
        <v>3.996</v>
      </c>
      <c r="P181" s="74"/>
      <c r="Q181" s="74"/>
      <c r="R181" s="74"/>
      <c r="S181" s="74"/>
      <c r="T181" s="74"/>
    </row>
    <row r="182" ht="22.9" customHeight="1" spans="1:20">
      <c r="A182" s="68" t="s">
        <v>200</v>
      </c>
      <c r="B182" s="68" t="s">
        <v>205</v>
      </c>
      <c r="C182" s="68"/>
      <c r="D182" s="47" t="s">
        <v>238</v>
      </c>
      <c r="E182" s="47" t="s">
        <v>239</v>
      </c>
      <c r="F182" s="74">
        <v>1920.98688</v>
      </c>
      <c r="G182" s="74">
        <v>1916.99088</v>
      </c>
      <c r="H182" s="74"/>
      <c r="I182" s="74"/>
      <c r="J182" s="74"/>
      <c r="K182" s="74"/>
      <c r="L182" s="74"/>
      <c r="M182" s="74"/>
      <c r="N182" s="74"/>
      <c r="O182" s="74">
        <v>3.996</v>
      </c>
      <c r="P182" s="74"/>
      <c r="Q182" s="74"/>
      <c r="R182" s="74"/>
      <c r="S182" s="74"/>
      <c r="T182" s="74"/>
    </row>
    <row r="183" ht="22.9" customHeight="1" spans="1:20">
      <c r="A183" s="75" t="s">
        <v>200</v>
      </c>
      <c r="B183" s="75" t="s">
        <v>205</v>
      </c>
      <c r="C183" s="75" t="s">
        <v>205</v>
      </c>
      <c r="D183" s="70" t="s">
        <v>242</v>
      </c>
      <c r="E183" s="70" t="s">
        <v>243</v>
      </c>
      <c r="F183" s="77">
        <v>1920.98688</v>
      </c>
      <c r="G183" s="77">
        <v>1916.99088</v>
      </c>
      <c r="H183" s="77"/>
      <c r="I183" s="77"/>
      <c r="J183" s="77"/>
      <c r="K183" s="77"/>
      <c r="L183" s="77"/>
      <c r="M183" s="77"/>
      <c r="N183" s="77"/>
      <c r="O183" s="77">
        <v>3.996</v>
      </c>
      <c r="P183" s="77"/>
      <c r="Q183" s="77"/>
      <c r="R183" s="77"/>
      <c r="S183" s="77"/>
      <c r="T183" s="77"/>
    </row>
    <row r="184" ht="22.9" customHeight="1" spans="1:20">
      <c r="A184" s="68" t="s">
        <v>208</v>
      </c>
      <c r="B184" s="68"/>
      <c r="C184" s="68"/>
      <c r="D184" s="47" t="s">
        <v>208</v>
      </c>
      <c r="E184" s="47" t="s">
        <v>209</v>
      </c>
      <c r="F184" s="74">
        <v>464.6634</v>
      </c>
      <c r="G184" s="74">
        <v>464.6634</v>
      </c>
      <c r="H184" s="74"/>
      <c r="I184" s="74"/>
      <c r="J184" s="74"/>
      <c r="K184" s="74"/>
      <c r="L184" s="74"/>
      <c r="M184" s="74"/>
      <c r="N184" s="74"/>
      <c r="O184" s="74"/>
      <c r="P184" s="74"/>
      <c r="Q184" s="74"/>
      <c r="R184" s="74"/>
      <c r="S184" s="74"/>
      <c r="T184" s="74"/>
    </row>
    <row r="185" ht="22.9" customHeight="1" spans="1:20">
      <c r="A185" s="68" t="s">
        <v>208</v>
      </c>
      <c r="B185" s="68" t="s">
        <v>210</v>
      </c>
      <c r="C185" s="68"/>
      <c r="D185" s="47" t="s">
        <v>211</v>
      </c>
      <c r="E185" s="47" t="s">
        <v>212</v>
      </c>
      <c r="F185" s="74">
        <v>446.076864</v>
      </c>
      <c r="G185" s="74">
        <v>446.076864</v>
      </c>
      <c r="H185" s="74"/>
      <c r="I185" s="74"/>
      <c r="J185" s="74"/>
      <c r="K185" s="74"/>
      <c r="L185" s="74"/>
      <c r="M185" s="74"/>
      <c r="N185" s="74"/>
      <c r="O185" s="74"/>
      <c r="P185" s="74"/>
      <c r="Q185" s="74"/>
      <c r="R185" s="74"/>
      <c r="S185" s="74"/>
      <c r="T185" s="74"/>
    </row>
    <row r="186" ht="22.9" customHeight="1" spans="1:20">
      <c r="A186" s="75" t="s">
        <v>208</v>
      </c>
      <c r="B186" s="75" t="s">
        <v>210</v>
      </c>
      <c r="C186" s="75" t="s">
        <v>210</v>
      </c>
      <c r="D186" s="70" t="s">
        <v>213</v>
      </c>
      <c r="E186" s="70" t="s">
        <v>214</v>
      </c>
      <c r="F186" s="77">
        <v>297.384576</v>
      </c>
      <c r="G186" s="77">
        <v>297.384576</v>
      </c>
      <c r="H186" s="77"/>
      <c r="I186" s="77"/>
      <c r="J186" s="77"/>
      <c r="K186" s="77"/>
      <c r="L186" s="77"/>
      <c r="M186" s="77"/>
      <c r="N186" s="77"/>
      <c r="O186" s="77"/>
      <c r="P186" s="77"/>
      <c r="Q186" s="77"/>
      <c r="R186" s="77"/>
      <c r="S186" s="77"/>
      <c r="T186" s="77"/>
    </row>
    <row r="187" ht="22.9" customHeight="1" spans="1:20">
      <c r="A187" s="75" t="s">
        <v>208</v>
      </c>
      <c r="B187" s="75" t="s">
        <v>210</v>
      </c>
      <c r="C187" s="75" t="s">
        <v>215</v>
      </c>
      <c r="D187" s="70" t="s">
        <v>216</v>
      </c>
      <c r="E187" s="70" t="s">
        <v>217</v>
      </c>
      <c r="F187" s="77">
        <v>148.692288</v>
      </c>
      <c r="G187" s="77">
        <v>148.692288</v>
      </c>
      <c r="H187" s="77"/>
      <c r="I187" s="77"/>
      <c r="J187" s="77"/>
      <c r="K187" s="77"/>
      <c r="L187" s="77"/>
      <c r="M187" s="77"/>
      <c r="N187" s="77"/>
      <c r="O187" s="77"/>
      <c r="P187" s="77"/>
      <c r="Q187" s="77"/>
      <c r="R187" s="77"/>
      <c r="S187" s="77"/>
      <c r="T187" s="77"/>
    </row>
    <row r="188" ht="22.9" customHeight="1" spans="1:20">
      <c r="A188" s="68" t="s">
        <v>208</v>
      </c>
      <c r="B188" s="68" t="s">
        <v>218</v>
      </c>
      <c r="C188" s="68"/>
      <c r="D188" s="47" t="s">
        <v>219</v>
      </c>
      <c r="E188" s="47" t="s">
        <v>220</v>
      </c>
      <c r="F188" s="74">
        <v>18.586536</v>
      </c>
      <c r="G188" s="74">
        <v>18.586536</v>
      </c>
      <c r="H188" s="74"/>
      <c r="I188" s="74"/>
      <c r="J188" s="74"/>
      <c r="K188" s="74"/>
      <c r="L188" s="74"/>
      <c r="M188" s="74"/>
      <c r="N188" s="74"/>
      <c r="O188" s="74"/>
      <c r="P188" s="74"/>
      <c r="Q188" s="74"/>
      <c r="R188" s="74"/>
      <c r="S188" s="74"/>
      <c r="T188" s="74"/>
    </row>
    <row r="189" ht="22.9" customHeight="1" spans="1:20">
      <c r="A189" s="75" t="s">
        <v>208</v>
      </c>
      <c r="B189" s="75" t="s">
        <v>218</v>
      </c>
      <c r="C189" s="75" t="s">
        <v>218</v>
      </c>
      <c r="D189" s="70" t="s">
        <v>221</v>
      </c>
      <c r="E189" s="70" t="s">
        <v>222</v>
      </c>
      <c r="F189" s="77">
        <v>18.586536</v>
      </c>
      <c r="G189" s="77">
        <v>18.586536</v>
      </c>
      <c r="H189" s="77"/>
      <c r="I189" s="77"/>
      <c r="J189" s="77"/>
      <c r="K189" s="77"/>
      <c r="L189" s="77"/>
      <c r="M189" s="77"/>
      <c r="N189" s="77"/>
      <c r="O189" s="77"/>
      <c r="P189" s="77"/>
      <c r="Q189" s="77"/>
      <c r="R189" s="77"/>
      <c r="S189" s="77"/>
      <c r="T189" s="77"/>
    </row>
    <row r="190" ht="22.9" customHeight="1" spans="1:20">
      <c r="A190" s="68" t="s">
        <v>223</v>
      </c>
      <c r="B190" s="68"/>
      <c r="C190" s="68"/>
      <c r="D190" s="47" t="s">
        <v>223</v>
      </c>
      <c r="E190" s="47" t="s">
        <v>224</v>
      </c>
      <c r="F190" s="74">
        <v>157.985556</v>
      </c>
      <c r="G190" s="74">
        <v>157.985556</v>
      </c>
      <c r="H190" s="74"/>
      <c r="I190" s="74"/>
      <c r="J190" s="74"/>
      <c r="K190" s="74"/>
      <c r="L190" s="74"/>
      <c r="M190" s="74"/>
      <c r="N190" s="74"/>
      <c r="O190" s="74"/>
      <c r="P190" s="74"/>
      <c r="Q190" s="74"/>
      <c r="R190" s="74"/>
      <c r="S190" s="74"/>
      <c r="T190" s="74"/>
    </row>
    <row r="191" ht="22.9" customHeight="1" spans="1:20">
      <c r="A191" s="68" t="s">
        <v>223</v>
      </c>
      <c r="B191" s="68" t="s">
        <v>225</v>
      </c>
      <c r="C191" s="68"/>
      <c r="D191" s="47" t="s">
        <v>226</v>
      </c>
      <c r="E191" s="47" t="s">
        <v>227</v>
      </c>
      <c r="F191" s="74">
        <v>157.985556</v>
      </c>
      <c r="G191" s="74">
        <v>157.985556</v>
      </c>
      <c r="H191" s="74"/>
      <c r="I191" s="74"/>
      <c r="J191" s="74"/>
      <c r="K191" s="74"/>
      <c r="L191" s="74"/>
      <c r="M191" s="74"/>
      <c r="N191" s="74"/>
      <c r="O191" s="74"/>
      <c r="P191" s="74"/>
      <c r="Q191" s="74"/>
      <c r="R191" s="74"/>
      <c r="S191" s="74"/>
      <c r="T191" s="74"/>
    </row>
    <row r="192" ht="22.9" customHeight="1" spans="1:20">
      <c r="A192" s="75" t="s">
        <v>223</v>
      </c>
      <c r="B192" s="75" t="s">
        <v>225</v>
      </c>
      <c r="C192" s="75" t="s">
        <v>202</v>
      </c>
      <c r="D192" s="70" t="s">
        <v>228</v>
      </c>
      <c r="E192" s="70" t="s">
        <v>229</v>
      </c>
      <c r="F192" s="77">
        <v>157.985556</v>
      </c>
      <c r="G192" s="77">
        <v>157.985556</v>
      </c>
      <c r="H192" s="77"/>
      <c r="I192" s="77"/>
      <c r="J192" s="77"/>
      <c r="K192" s="77"/>
      <c r="L192" s="77"/>
      <c r="M192" s="77"/>
      <c r="N192" s="77"/>
      <c r="O192" s="77"/>
      <c r="P192" s="77"/>
      <c r="Q192" s="77"/>
      <c r="R192" s="77"/>
      <c r="S192" s="77"/>
      <c r="T192" s="77"/>
    </row>
    <row r="193" ht="22.9" customHeight="1" spans="1:20">
      <c r="A193" s="68" t="s">
        <v>230</v>
      </c>
      <c r="B193" s="68"/>
      <c r="C193" s="68"/>
      <c r="D193" s="47" t="s">
        <v>230</v>
      </c>
      <c r="E193" s="47" t="s">
        <v>231</v>
      </c>
      <c r="F193" s="74">
        <v>223.038432</v>
      </c>
      <c r="G193" s="74">
        <v>223.038432</v>
      </c>
      <c r="H193" s="74"/>
      <c r="I193" s="74"/>
      <c r="J193" s="74"/>
      <c r="K193" s="74"/>
      <c r="L193" s="74"/>
      <c r="M193" s="74"/>
      <c r="N193" s="74"/>
      <c r="O193" s="74"/>
      <c r="P193" s="74"/>
      <c r="Q193" s="74"/>
      <c r="R193" s="74"/>
      <c r="S193" s="74"/>
      <c r="T193" s="74"/>
    </row>
    <row r="194" ht="22.9" customHeight="1" spans="1:20">
      <c r="A194" s="68" t="s">
        <v>230</v>
      </c>
      <c r="B194" s="68" t="s">
        <v>205</v>
      </c>
      <c r="C194" s="68"/>
      <c r="D194" s="47" t="s">
        <v>232</v>
      </c>
      <c r="E194" s="47" t="s">
        <v>233</v>
      </c>
      <c r="F194" s="74">
        <v>223.038432</v>
      </c>
      <c r="G194" s="74">
        <v>223.038432</v>
      </c>
      <c r="H194" s="74"/>
      <c r="I194" s="74"/>
      <c r="J194" s="74"/>
      <c r="K194" s="74"/>
      <c r="L194" s="74"/>
      <c r="M194" s="74"/>
      <c r="N194" s="74"/>
      <c r="O194" s="74"/>
      <c r="P194" s="74"/>
      <c r="Q194" s="74"/>
      <c r="R194" s="74"/>
      <c r="S194" s="74"/>
      <c r="T194" s="74"/>
    </row>
    <row r="195" ht="22.9" customHeight="1" spans="1:20">
      <c r="A195" s="75" t="s">
        <v>230</v>
      </c>
      <c r="B195" s="75" t="s">
        <v>205</v>
      </c>
      <c r="C195" s="75" t="s">
        <v>202</v>
      </c>
      <c r="D195" s="70" t="s">
        <v>234</v>
      </c>
      <c r="E195" s="70" t="s">
        <v>235</v>
      </c>
      <c r="F195" s="77">
        <v>223.038432</v>
      </c>
      <c r="G195" s="77">
        <v>223.038432</v>
      </c>
      <c r="H195" s="77"/>
      <c r="I195" s="77"/>
      <c r="J195" s="77"/>
      <c r="K195" s="77"/>
      <c r="L195" s="77"/>
      <c r="M195" s="77"/>
      <c r="N195" s="77"/>
      <c r="O195" s="77"/>
      <c r="P195" s="77"/>
      <c r="Q195" s="77"/>
      <c r="R195" s="77"/>
      <c r="S195" s="77"/>
      <c r="T195" s="77"/>
    </row>
    <row r="196" ht="22.9" customHeight="1" spans="1:20">
      <c r="A196" s="73"/>
      <c r="B196" s="73"/>
      <c r="C196" s="73"/>
      <c r="D196" s="71" t="s">
        <v>180</v>
      </c>
      <c r="E196" s="71" t="s">
        <v>181</v>
      </c>
      <c r="F196" s="86">
        <v>300.15897</v>
      </c>
      <c r="G196" s="86"/>
      <c r="H196" s="86"/>
      <c r="I196" s="86"/>
      <c r="J196" s="86"/>
      <c r="K196" s="86">
        <v>300.15897</v>
      </c>
      <c r="L196" s="86"/>
      <c r="M196" s="86"/>
      <c r="N196" s="86"/>
      <c r="O196" s="86"/>
      <c r="P196" s="86"/>
      <c r="Q196" s="86"/>
      <c r="R196" s="86"/>
      <c r="S196" s="86"/>
      <c r="T196" s="86"/>
    </row>
    <row r="197" ht="22.9" customHeight="1" spans="1:20">
      <c r="A197" s="68" t="s">
        <v>200</v>
      </c>
      <c r="B197" s="68"/>
      <c r="C197" s="68"/>
      <c r="D197" s="47" t="s">
        <v>200</v>
      </c>
      <c r="E197" s="47" t="s">
        <v>201</v>
      </c>
      <c r="F197" s="74">
        <v>208.188</v>
      </c>
      <c r="G197" s="74"/>
      <c r="H197" s="74"/>
      <c r="I197" s="74"/>
      <c r="J197" s="74"/>
      <c r="K197" s="74">
        <v>208.188</v>
      </c>
      <c r="L197" s="74"/>
      <c r="M197" s="74"/>
      <c r="N197" s="74"/>
      <c r="O197" s="74"/>
      <c r="P197" s="74"/>
      <c r="Q197" s="74"/>
      <c r="R197" s="74"/>
      <c r="S197" s="74"/>
      <c r="T197" s="74"/>
    </row>
    <row r="198" ht="22.9" customHeight="1" spans="1:20">
      <c r="A198" s="68" t="s">
        <v>200</v>
      </c>
      <c r="B198" s="68" t="s">
        <v>205</v>
      </c>
      <c r="C198" s="68"/>
      <c r="D198" s="47" t="s">
        <v>238</v>
      </c>
      <c r="E198" s="47" t="s">
        <v>239</v>
      </c>
      <c r="F198" s="74">
        <v>208.188</v>
      </c>
      <c r="G198" s="74"/>
      <c r="H198" s="74"/>
      <c r="I198" s="74"/>
      <c r="J198" s="74"/>
      <c r="K198" s="74">
        <v>208.188</v>
      </c>
      <c r="L198" s="74"/>
      <c r="M198" s="74"/>
      <c r="N198" s="74"/>
      <c r="O198" s="74"/>
      <c r="P198" s="74"/>
      <c r="Q198" s="74"/>
      <c r="R198" s="74"/>
      <c r="S198" s="74"/>
      <c r="T198" s="74"/>
    </row>
    <row r="199" ht="22.9" customHeight="1" spans="1:20">
      <c r="A199" s="75" t="s">
        <v>200</v>
      </c>
      <c r="B199" s="75" t="s">
        <v>205</v>
      </c>
      <c r="C199" s="75" t="s">
        <v>218</v>
      </c>
      <c r="D199" s="70" t="s">
        <v>250</v>
      </c>
      <c r="E199" s="70" t="s">
        <v>251</v>
      </c>
      <c r="F199" s="77">
        <v>208.188</v>
      </c>
      <c r="G199" s="77"/>
      <c r="H199" s="77"/>
      <c r="I199" s="77"/>
      <c r="J199" s="77"/>
      <c r="K199" s="77">
        <v>208.188</v>
      </c>
      <c r="L199" s="77"/>
      <c r="M199" s="77"/>
      <c r="N199" s="77"/>
      <c r="O199" s="77"/>
      <c r="P199" s="77"/>
      <c r="Q199" s="77"/>
      <c r="R199" s="77"/>
      <c r="S199" s="77"/>
      <c r="T199" s="77"/>
    </row>
    <row r="200" ht="22.9" customHeight="1" spans="1:20">
      <c r="A200" s="68" t="s">
        <v>208</v>
      </c>
      <c r="B200" s="68"/>
      <c r="C200" s="68"/>
      <c r="D200" s="47" t="s">
        <v>208</v>
      </c>
      <c r="E200" s="47" t="s">
        <v>209</v>
      </c>
      <c r="F200" s="74">
        <v>50.5335</v>
      </c>
      <c r="G200" s="74"/>
      <c r="H200" s="74"/>
      <c r="I200" s="74"/>
      <c r="J200" s="74"/>
      <c r="K200" s="74">
        <v>50.5335</v>
      </c>
      <c r="L200" s="74"/>
      <c r="M200" s="74"/>
      <c r="N200" s="74"/>
      <c r="O200" s="74"/>
      <c r="P200" s="74"/>
      <c r="Q200" s="74"/>
      <c r="R200" s="74"/>
      <c r="S200" s="74"/>
      <c r="T200" s="74"/>
    </row>
    <row r="201" ht="22.9" customHeight="1" spans="1:20">
      <c r="A201" s="68" t="s">
        <v>208</v>
      </c>
      <c r="B201" s="68" t="s">
        <v>210</v>
      </c>
      <c r="C201" s="68"/>
      <c r="D201" s="47" t="s">
        <v>211</v>
      </c>
      <c r="E201" s="47" t="s">
        <v>212</v>
      </c>
      <c r="F201" s="74">
        <v>48.51216</v>
      </c>
      <c r="G201" s="74"/>
      <c r="H201" s="74"/>
      <c r="I201" s="74"/>
      <c r="J201" s="74"/>
      <c r="K201" s="74">
        <v>48.51216</v>
      </c>
      <c r="L201" s="74"/>
      <c r="M201" s="74"/>
      <c r="N201" s="74"/>
      <c r="O201" s="74"/>
      <c r="P201" s="74"/>
      <c r="Q201" s="74"/>
      <c r="R201" s="74"/>
      <c r="S201" s="74"/>
      <c r="T201" s="74"/>
    </row>
    <row r="202" ht="22.9" customHeight="1" spans="1:20">
      <c r="A202" s="75" t="s">
        <v>208</v>
      </c>
      <c r="B202" s="75" t="s">
        <v>210</v>
      </c>
      <c r="C202" s="75" t="s">
        <v>210</v>
      </c>
      <c r="D202" s="70" t="s">
        <v>213</v>
      </c>
      <c r="E202" s="70" t="s">
        <v>214</v>
      </c>
      <c r="F202" s="77">
        <v>32.34144</v>
      </c>
      <c r="G202" s="77"/>
      <c r="H202" s="77"/>
      <c r="I202" s="77"/>
      <c r="J202" s="77"/>
      <c r="K202" s="77">
        <v>32.34144</v>
      </c>
      <c r="L202" s="77"/>
      <c r="M202" s="77"/>
      <c r="N202" s="77"/>
      <c r="O202" s="77"/>
      <c r="P202" s="77"/>
      <c r="Q202" s="77"/>
      <c r="R202" s="77"/>
      <c r="S202" s="77"/>
      <c r="T202" s="77"/>
    </row>
    <row r="203" ht="22.9" customHeight="1" spans="1:20">
      <c r="A203" s="75" t="s">
        <v>208</v>
      </c>
      <c r="B203" s="75" t="s">
        <v>210</v>
      </c>
      <c r="C203" s="75" t="s">
        <v>215</v>
      </c>
      <c r="D203" s="70" t="s">
        <v>216</v>
      </c>
      <c r="E203" s="70" t="s">
        <v>217</v>
      </c>
      <c r="F203" s="77">
        <v>16.17072</v>
      </c>
      <c r="G203" s="77"/>
      <c r="H203" s="77"/>
      <c r="I203" s="77"/>
      <c r="J203" s="77"/>
      <c r="K203" s="77">
        <v>16.17072</v>
      </c>
      <c r="L203" s="77"/>
      <c r="M203" s="77"/>
      <c r="N203" s="77"/>
      <c r="O203" s="77"/>
      <c r="P203" s="77"/>
      <c r="Q203" s="77"/>
      <c r="R203" s="77"/>
      <c r="S203" s="77"/>
      <c r="T203" s="77"/>
    </row>
    <row r="204" ht="22.9" customHeight="1" spans="1:20">
      <c r="A204" s="68" t="s">
        <v>208</v>
      </c>
      <c r="B204" s="68" t="s">
        <v>218</v>
      </c>
      <c r="C204" s="68"/>
      <c r="D204" s="47" t="s">
        <v>219</v>
      </c>
      <c r="E204" s="47" t="s">
        <v>220</v>
      </c>
      <c r="F204" s="74">
        <v>2.02134</v>
      </c>
      <c r="G204" s="74"/>
      <c r="H204" s="74"/>
      <c r="I204" s="74"/>
      <c r="J204" s="74"/>
      <c r="K204" s="74">
        <v>2.02134</v>
      </c>
      <c r="L204" s="74"/>
      <c r="M204" s="74"/>
      <c r="N204" s="74"/>
      <c r="O204" s="74"/>
      <c r="P204" s="74"/>
      <c r="Q204" s="74"/>
      <c r="R204" s="74"/>
      <c r="S204" s="74"/>
      <c r="T204" s="74"/>
    </row>
    <row r="205" ht="22.9" customHeight="1" spans="1:20">
      <c r="A205" s="75" t="s">
        <v>208</v>
      </c>
      <c r="B205" s="75" t="s">
        <v>218</v>
      </c>
      <c r="C205" s="75" t="s">
        <v>218</v>
      </c>
      <c r="D205" s="70" t="s">
        <v>221</v>
      </c>
      <c r="E205" s="70" t="s">
        <v>222</v>
      </c>
      <c r="F205" s="77">
        <v>2.02134</v>
      </c>
      <c r="G205" s="77"/>
      <c r="H205" s="77"/>
      <c r="I205" s="77"/>
      <c r="J205" s="77"/>
      <c r="K205" s="77">
        <v>2.02134</v>
      </c>
      <c r="L205" s="77"/>
      <c r="M205" s="77"/>
      <c r="N205" s="77"/>
      <c r="O205" s="77"/>
      <c r="P205" s="77"/>
      <c r="Q205" s="77"/>
      <c r="R205" s="77"/>
      <c r="S205" s="77"/>
      <c r="T205" s="77"/>
    </row>
    <row r="206" ht="22.9" customHeight="1" spans="1:20">
      <c r="A206" s="68" t="s">
        <v>223</v>
      </c>
      <c r="B206" s="68"/>
      <c r="C206" s="68"/>
      <c r="D206" s="47" t="s">
        <v>223</v>
      </c>
      <c r="E206" s="47" t="s">
        <v>224</v>
      </c>
      <c r="F206" s="74">
        <v>17.18139</v>
      </c>
      <c r="G206" s="74"/>
      <c r="H206" s="74"/>
      <c r="I206" s="74"/>
      <c r="J206" s="74"/>
      <c r="K206" s="74">
        <v>17.18139</v>
      </c>
      <c r="L206" s="74"/>
      <c r="M206" s="74"/>
      <c r="N206" s="74"/>
      <c r="O206" s="74"/>
      <c r="P206" s="74"/>
      <c r="Q206" s="74"/>
      <c r="R206" s="74"/>
      <c r="S206" s="74"/>
      <c r="T206" s="74"/>
    </row>
    <row r="207" ht="22.9" customHeight="1" spans="1:20">
      <c r="A207" s="68" t="s">
        <v>223</v>
      </c>
      <c r="B207" s="68" t="s">
        <v>225</v>
      </c>
      <c r="C207" s="68"/>
      <c r="D207" s="47" t="s">
        <v>226</v>
      </c>
      <c r="E207" s="47" t="s">
        <v>227</v>
      </c>
      <c r="F207" s="74">
        <v>17.18139</v>
      </c>
      <c r="G207" s="74"/>
      <c r="H207" s="74"/>
      <c r="I207" s="74"/>
      <c r="J207" s="74"/>
      <c r="K207" s="74">
        <v>17.18139</v>
      </c>
      <c r="L207" s="74"/>
      <c r="M207" s="74"/>
      <c r="N207" s="74"/>
      <c r="O207" s="74"/>
      <c r="P207" s="74"/>
      <c r="Q207" s="74"/>
      <c r="R207" s="74"/>
      <c r="S207" s="74"/>
      <c r="T207" s="74"/>
    </row>
    <row r="208" ht="22.9" customHeight="1" spans="1:20">
      <c r="A208" s="75" t="s">
        <v>223</v>
      </c>
      <c r="B208" s="75" t="s">
        <v>225</v>
      </c>
      <c r="C208" s="75" t="s">
        <v>202</v>
      </c>
      <c r="D208" s="70" t="s">
        <v>228</v>
      </c>
      <c r="E208" s="70" t="s">
        <v>229</v>
      </c>
      <c r="F208" s="77">
        <v>17.18139</v>
      </c>
      <c r="G208" s="77"/>
      <c r="H208" s="77"/>
      <c r="I208" s="77"/>
      <c r="J208" s="77"/>
      <c r="K208" s="77">
        <v>17.18139</v>
      </c>
      <c r="L208" s="77"/>
      <c r="M208" s="77"/>
      <c r="N208" s="77"/>
      <c r="O208" s="77"/>
      <c r="P208" s="77"/>
      <c r="Q208" s="77"/>
      <c r="R208" s="77"/>
      <c r="S208" s="77"/>
      <c r="T208" s="77"/>
    </row>
    <row r="209" ht="22.9" customHeight="1" spans="1:20">
      <c r="A209" s="68" t="s">
        <v>230</v>
      </c>
      <c r="B209" s="68"/>
      <c r="C209" s="68"/>
      <c r="D209" s="47" t="s">
        <v>230</v>
      </c>
      <c r="E209" s="47" t="s">
        <v>231</v>
      </c>
      <c r="F209" s="74">
        <v>24.25608</v>
      </c>
      <c r="G209" s="74"/>
      <c r="H209" s="74"/>
      <c r="I209" s="74"/>
      <c r="J209" s="74"/>
      <c r="K209" s="74">
        <v>24.25608</v>
      </c>
      <c r="L209" s="74"/>
      <c r="M209" s="74"/>
      <c r="N209" s="74"/>
      <c r="O209" s="74"/>
      <c r="P209" s="74"/>
      <c r="Q209" s="74"/>
      <c r="R209" s="74"/>
      <c r="S209" s="74"/>
      <c r="T209" s="74"/>
    </row>
    <row r="210" ht="22.9" customHeight="1" spans="1:20">
      <c r="A210" s="68" t="s">
        <v>230</v>
      </c>
      <c r="B210" s="68" t="s">
        <v>205</v>
      </c>
      <c r="C210" s="68"/>
      <c r="D210" s="47" t="s">
        <v>232</v>
      </c>
      <c r="E210" s="47" t="s">
        <v>233</v>
      </c>
      <c r="F210" s="74">
        <v>24.25608</v>
      </c>
      <c r="G210" s="74"/>
      <c r="H210" s="74"/>
      <c r="I210" s="74"/>
      <c r="J210" s="74"/>
      <c r="K210" s="74">
        <v>24.25608</v>
      </c>
      <c r="L210" s="74"/>
      <c r="M210" s="74"/>
      <c r="N210" s="74"/>
      <c r="O210" s="74"/>
      <c r="P210" s="74"/>
      <c r="Q210" s="74"/>
      <c r="R210" s="74"/>
      <c r="S210" s="74"/>
      <c r="T210" s="74"/>
    </row>
    <row r="211" ht="22.9" customHeight="1" spans="1:20">
      <c r="A211" s="75" t="s">
        <v>230</v>
      </c>
      <c r="B211" s="75" t="s">
        <v>205</v>
      </c>
      <c r="C211" s="75" t="s">
        <v>202</v>
      </c>
      <c r="D211" s="70" t="s">
        <v>234</v>
      </c>
      <c r="E211" s="70" t="s">
        <v>235</v>
      </c>
      <c r="F211" s="77">
        <v>24.25608</v>
      </c>
      <c r="G211" s="77"/>
      <c r="H211" s="77"/>
      <c r="I211" s="77"/>
      <c r="J211" s="77"/>
      <c r="K211" s="77">
        <v>24.25608</v>
      </c>
      <c r="L211" s="77"/>
      <c r="M211" s="77"/>
      <c r="N211" s="77"/>
      <c r="O211" s="77"/>
      <c r="P211" s="77"/>
      <c r="Q211" s="77"/>
      <c r="R211" s="77"/>
      <c r="S211" s="77"/>
      <c r="T211" s="77"/>
    </row>
    <row r="212" ht="22.9" customHeight="1" spans="1:20">
      <c r="A212" s="73"/>
      <c r="B212" s="73"/>
      <c r="C212" s="73"/>
      <c r="D212" s="71" t="s">
        <v>182</v>
      </c>
      <c r="E212" s="71" t="s">
        <v>183</v>
      </c>
      <c r="F212" s="86">
        <v>442.78638</v>
      </c>
      <c r="G212" s="86"/>
      <c r="H212" s="86"/>
      <c r="I212" s="86"/>
      <c r="J212" s="86"/>
      <c r="K212" s="86">
        <v>442.78638</v>
      </c>
      <c r="L212" s="86"/>
      <c r="M212" s="86"/>
      <c r="N212" s="86"/>
      <c r="O212" s="86"/>
      <c r="P212" s="86"/>
      <c r="Q212" s="86"/>
      <c r="R212" s="86"/>
      <c r="S212" s="86"/>
      <c r="T212" s="86"/>
    </row>
    <row r="213" ht="22.9" customHeight="1" spans="1:20">
      <c r="A213" s="68" t="s">
        <v>200</v>
      </c>
      <c r="B213" s="68"/>
      <c r="C213" s="68"/>
      <c r="D213" s="47" t="s">
        <v>200</v>
      </c>
      <c r="E213" s="47" t="s">
        <v>201</v>
      </c>
      <c r="F213" s="74">
        <v>327.190536</v>
      </c>
      <c r="G213" s="74"/>
      <c r="H213" s="74"/>
      <c r="I213" s="74"/>
      <c r="J213" s="74"/>
      <c r="K213" s="74">
        <v>327.190536</v>
      </c>
      <c r="L213" s="74"/>
      <c r="M213" s="74"/>
      <c r="N213" s="74"/>
      <c r="O213" s="74"/>
      <c r="P213" s="74"/>
      <c r="Q213" s="74"/>
      <c r="R213" s="74"/>
      <c r="S213" s="74"/>
      <c r="T213" s="74"/>
    </row>
    <row r="214" ht="22.9" customHeight="1" spans="1:20">
      <c r="A214" s="68" t="s">
        <v>200</v>
      </c>
      <c r="B214" s="68" t="s">
        <v>256</v>
      </c>
      <c r="C214" s="68"/>
      <c r="D214" s="47" t="s">
        <v>257</v>
      </c>
      <c r="E214" s="47" t="s">
        <v>258</v>
      </c>
      <c r="F214" s="74">
        <v>327.190536</v>
      </c>
      <c r="G214" s="74"/>
      <c r="H214" s="74"/>
      <c r="I214" s="74"/>
      <c r="J214" s="74"/>
      <c r="K214" s="74">
        <v>327.190536</v>
      </c>
      <c r="L214" s="74"/>
      <c r="M214" s="74"/>
      <c r="N214" s="74"/>
      <c r="O214" s="74"/>
      <c r="P214" s="74"/>
      <c r="Q214" s="74"/>
      <c r="R214" s="74"/>
      <c r="S214" s="74"/>
      <c r="T214" s="74"/>
    </row>
    <row r="215" ht="22.9" customHeight="1" spans="1:20">
      <c r="A215" s="75" t="s">
        <v>200</v>
      </c>
      <c r="B215" s="75" t="s">
        <v>256</v>
      </c>
      <c r="C215" s="75" t="s">
        <v>202</v>
      </c>
      <c r="D215" s="70" t="s">
        <v>267</v>
      </c>
      <c r="E215" s="70" t="s">
        <v>268</v>
      </c>
      <c r="F215" s="77">
        <v>327.190536</v>
      </c>
      <c r="G215" s="77"/>
      <c r="H215" s="77"/>
      <c r="I215" s="77"/>
      <c r="J215" s="77"/>
      <c r="K215" s="77">
        <v>327.190536</v>
      </c>
      <c r="L215" s="77"/>
      <c r="M215" s="77"/>
      <c r="N215" s="77"/>
      <c r="O215" s="77"/>
      <c r="P215" s="77"/>
      <c r="Q215" s="77"/>
      <c r="R215" s="77"/>
      <c r="S215" s="77"/>
      <c r="T215" s="77"/>
    </row>
    <row r="216" ht="22.9" customHeight="1" spans="1:20">
      <c r="A216" s="68" t="s">
        <v>208</v>
      </c>
      <c r="B216" s="68"/>
      <c r="C216" s="68"/>
      <c r="D216" s="47" t="s">
        <v>208</v>
      </c>
      <c r="E216" s="47" t="s">
        <v>209</v>
      </c>
      <c r="F216" s="74">
        <v>63.5142</v>
      </c>
      <c r="G216" s="74"/>
      <c r="H216" s="74"/>
      <c r="I216" s="74"/>
      <c r="J216" s="74"/>
      <c r="K216" s="74">
        <v>63.5142</v>
      </c>
      <c r="L216" s="74"/>
      <c r="M216" s="74"/>
      <c r="N216" s="74"/>
      <c r="O216" s="74"/>
      <c r="P216" s="74"/>
      <c r="Q216" s="74"/>
      <c r="R216" s="74"/>
      <c r="S216" s="74"/>
      <c r="T216" s="74"/>
    </row>
    <row r="217" ht="22.9" customHeight="1" spans="1:20">
      <c r="A217" s="68" t="s">
        <v>208</v>
      </c>
      <c r="B217" s="68" t="s">
        <v>210</v>
      </c>
      <c r="C217" s="68"/>
      <c r="D217" s="47" t="s">
        <v>211</v>
      </c>
      <c r="E217" s="47" t="s">
        <v>212</v>
      </c>
      <c r="F217" s="74">
        <v>60.973632</v>
      </c>
      <c r="G217" s="74"/>
      <c r="H217" s="74"/>
      <c r="I217" s="74"/>
      <c r="J217" s="74"/>
      <c r="K217" s="74">
        <v>60.973632</v>
      </c>
      <c r="L217" s="74"/>
      <c r="M217" s="74"/>
      <c r="N217" s="74"/>
      <c r="O217" s="74"/>
      <c r="P217" s="74"/>
      <c r="Q217" s="74"/>
      <c r="R217" s="74"/>
      <c r="S217" s="74"/>
      <c r="T217" s="74"/>
    </row>
    <row r="218" ht="22.9" customHeight="1" spans="1:20">
      <c r="A218" s="75" t="s">
        <v>208</v>
      </c>
      <c r="B218" s="75" t="s">
        <v>210</v>
      </c>
      <c r="C218" s="75" t="s">
        <v>210</v>
      </c>
      <c r="D218" s="70" t="s">
        <v>213</v>
      </c>
      <c r="E218" s="70" t="s">
        <v>214</v>
      </c>
      <c r="F218" s="77">
        <v>40.649088</v>
      </c>
      <c r="G218" s="77"/>
      <c r="H218" s="77"/>
      <c r="I218" s="77"/>
      <c r="J218" s="77"/>
      <c r="K218" s="77">
        <v>40.649088</v>
      </c>
      <c r="L218" s="77"/>
      <c r="M218" s="77"/>
      <c r="N218" s="77"/>
      <c r="O218" s="77"/>
      <c r="P218" s="77"/>
      <c r="Q218" s="77"/>
      <c r="R218" s="77"/>
      <c r="S218" s="77"/>
      <c r="T218" s="77"/>
    </row>
    <row r="219" ht="22.9" customHeight="1" spans="1:20">
      <c r="A219" s="75" t="s">
        <v>208</v>
      </c>
      <c r="B219" s="75" t="s">
        <v>210</v>
      </c>
      <c r="C219" s="75" t="s">
        <v>215</v>
      </c>
      <c r="D219" s="70" t="s">
        <v>216</v>
      </c>
      <c r="E219" s="70" t="s">
        <v>217</v>
      </c>
      <c r="F219" s="77">
        <v>20.324544</v>
      </c>
      <c r="G219" s="77"/>
      <c r="H219" s="77"/>
      <c r="I219" s="77"/>
      <c r="J219" s="77"/>
      <c r="K219" s="77">
        <v>20.324544</v>
      </c>
      <c r="L219" s="77"/>
      <c r="M219" s="77"/>
      <c r="N219" s="77"/>
      <c r="O219" s="77"/>
      <c r="P219" s="77"/>
      <c r="Q219" s="77"/>
      <c r="R219" s="77"/>
      <c r="S219" s="77"/>
      <c r="T219" s="77"/>
    </row>
    <row r="220" ht="22.9" customHeight="1" spans="1:20">
      <c r="A220" s="68" t="s">
        <v>208</v>
      </c>
      <c r="B220" s="68" t="s">
        <v>218</v>
      </c>
      <c r="C220" s="68"/>
      <c r="D220" s="47" t="s">
        <v>219</v>
      </c>
      <c r="E220" s="47" t="s">
        <v>220</v>
      </c>
      <c r="F220" s="74">
        <v>2.540568</v>
      </c>
      <c r="G220" s="74"/>
      <c r="H220" s="74"/>
      <c r="I220" s="74"/>
      <c r="J220" s="74"/>
      <c r="K220" s="74">
        <v>2.540568</v>
      </c>
      <c r="L220" s="74"/>
      <c r="M220" s="74"/>
      <c r="N220" s="74"/>
      <c r="O220" s="74"/>
      <c r="P220" s="74"/>
      <c r="Q220" s="74"/>
      <c r="R220" s="74"/>
      <c r="S220" s="74"/>
      <c r="T220" s="74"/>
    </row>
    <row r="221" ht="22.9" customHeight="1" spans="1:20">
      <c r="A221" s="75" t="s">
        <v>208</v>
      </c>
      <c r="B221" s="75" t="s">
        <v>218</v>
      </c>
      <c r="C221" s="75" t="s">
        <v>218</v>
      </c>
      <c r="D221" s="70" t="s">
        <v>221</v>
      </c>
      <c r="E221" s="70" t="s">
        <v>222</v>
      </c>
      <c r="F221" s="77">
        <v>2.540568</v>
      </c>
      <c r="G221" s="77"/>
      <c r="H221" s="77"/>
      <c r="I221" s="77"/>
      <c r="J221" s="77"/>
      <c r="K221" s="77">
        <v>2.540568</v>
      </c>
      <c r="L221" s="77"/>
      <c r="M221" s="77"/>
      <c r="N221" s="77"/>
      <c r="O221" s="77"/>
      <c r="P221" s="77"/>
      <c r="Q221" s="77"/>
      <c r="R221" s="77"/>
      <c r="S221" s="77"/>
      <c r="T221" s="77"/>
    </row>
    <row r="222" ht="22.9" customHeight="1" spans="1:20">
      <c r="A222" s="68" t="s">
        <v>223</v>
      </c>
      <c r="B222" s="68"/>
      <c r="C222" s="68"/>
      <c r="D222" s="47" t="s">
        <v>223</v>
      </c>
      <c r="E222" s="47" t="s">
        <v>224</v>
      </c>
      <c r="F222" s="74">
        <v>21.594828</v>
      </c>
      <c r="G222" s="74"/>
      <c r="H222" s="74"/>
      <c r="I222" s="74"/>
      <c r="J222" s="74"/>
      <c r="K222" s="74">
        <v>21.594828</v>
      </c>
      <c r="L222" s="74"/>
      <c r="M222" s="74"/>
      <c r="N222" s="74"/>
      <c r="O222" s="74"/>
      <c r="P222" s="74"/>
      <c r="Q222" s="74"/>
      <c r="R222" s="74"/>
      <c r="S222" s="74"/>
      <c r="T222" s="74"/>
    </row>
    <row r="223" ht="22.9" customHeight="1" spans="1:20">
      <c r="A223" s="68" t="s">
        <v>223</v>
      </c>
      <c r="B223" s="68" t="s">
        <v>225</v>
      </c>
      <c r="C223" s="68"/>
      <c r="D223" s="47" t="s">
        <v>226</v>
      </c>
      <c r="E223" s="47" t="s">
        <v>227</v>
      </c>
      <c r="F223" s="74">
        <v>21.594828</v>
      </c>
      <c r="G223" s="74"/>
      <c r="H223" s="74"/>
      <c r="I223" s="74"/>
      <c r="J223" s="74"/>
      <c r="K223" s="74">
        <v>21.594828</v>
      </c>
      <c r="L223" s="74"/>
      <c r="M223" s="74"/>
      <c r="N223" s="74"/>
      <c r="O223" s="74"/>
      <c r="P223" s="74"/>
      <c r="Q223" s="74"/>
      <c r="R223" s="74"/>
      <c r="S223" s="74"/>
      <c r="T223" s="74"/>
    </row>
    <row r="224" ht="22.9" customHeight="1" spans="1:20">
      <c r="A224" s="75" t="s">
        <v>223</v>
      </c>
      <c r="B224" s="75" t="s">
        <v>225</v>
      </c>
      <c r="C224" s="75" t="s">
        <v>202</v>
      </c>
      <c r="D224" s="70" t="s">
        <v>228</v>
      </c>
      <c r="E224" s="70" t="s">
        <v>229</v>
      </c>
      <c r="F224" s="77">
        <v>21.594828</v>
      </c>
      <c r="G224" s="77"/>
      <c r="H224" s="77"/>
      <c r="I224" s="77"/>
      <c r="J224" s="77"/>
      <c r="K224" s="77">
        <v>21.594828</v>
      </c>
      <c r="L224" s="77"/>
      <c r="M224" s="77"/>
      <c r="N224" s="77"/>
      <c r="O224" s="77"/>
      <c r="P224" s="77"/>
      <c r="Q224" s="77"/>
      <c r="R224" s="77"/>
      <c r="S224" s="77"/>
      <c r="T224" s="77"/>
    </row>
    <row r="225" ht="22.9" customHeight="1" spans="1:20">
      <c r="A225" s="68" t="s">
        <v>230</v>
      </c>
      <c r="B225" s="68"/>
      <c r="C225" s="68"/>
      <c r="D225" s="47" t="s">
        <v>230</v>
      </c>
      <c r="E225" s="47" t="s">
        <v>231</v>
      </c>
      <c r="F225" s="74">
        <v>30.486816</v>
      </c>
      <c r="G225" s="74"/>
      <c r="H225" s="74"/>
      <c r="I225" s="74"/>
      <c r="J225" s="74"/>
      <c r="K225" s="74">
        <v>30.486816</v>
      </c>
      <c r="L225" s="74"/>
      <c r="M225" s="74"/>
      <c r="N225" s="74"/>
      <c r="O225" s="74"/>
      <c r="P225" s="74"/>
      <c r="Q225" s="74"/>
      <c r="R225" s="74"/>
      <c r="S225" s="74"/>
      <c r="T225" s="74"/>
    </row>
    <row r="226" ht="22.9" customHeight="1" spans="1:20">
      <c r="A226" s="68" t="s">
        <v>230</v>
      </c>
      <c r="B226" s="68" t="s">
        <v>205</v>
      </c>
      <c r="C226" s="68"/>
      <c r="D226" s="47" t="s">
        <v>232</v>
      </c>
      <c r="E226" s="47" t="s">
        <v>233</v>
      </c>
      <c r="F226" s="74">
        <v>30.486816</v>
      </c>
      <c r="G226" s="74"/>
      <c r="H226" s="74"/>
      <c r="I226" s="74"/>
      <c r="J226" s="74"/>
      <c r="K226" s="74">
        <v>30.486816</v>
      </c>
      <c r="L226" s="74"/>
      <c r="M226" s="74"/>
      <c r="N226" s="74"/>
      <c r="O226" s="74"/>
      <c r="P226" s="74"/>
      <c r="Q226" s="74"/>
      <c r="R226" s="74"/>
      <c r="S226" s="74"/>
      <c r="T226" s="74"/>
    </row>
    <row r="227" ht="22.9" customHeight="1" spans="1:20">
      <c r="A227" s="75" t="s">
        <v>230</v>
      </c>
      <c r="B227" s="75" t="s">
        <v>205</v>
      </c>
      <c r="C227" s="75" t="s">
        <v>202</v>
      </c>
      <c r="D227" s="70" t="s">
        <v>234</v>
      </c>
      <c r="E227" s="70" t="s">
        <v>235</v>
      </c>
      <c r="F227" s="77">
        <v>30.486816</v>
      </c>
      <c r="G227" s="77"/>
      <c r="H227" s="77"/>
      <c r="I227" s="77"/>
      <c r="J227" s="77"/>
      <c r="K227" s="77">
        <v>30.486816</v>
      </c>
      <c r="L227" s="77"/>
      <c r="M227" s="77"/>
      <c r="N227" s="77"/>
      <c r="O227" s="77"/>
      <c r="P227" s="77"/>
      <c r="Q227" s="77"/>
      <c r="R227" s="77"/>
      <c r="S227" s="77"/>
      <c r="T227" s="77"/>
    </row>
    <row r="228" ht="22.9" customHeight="1" spans="1:20">
      <c r="A228" s="73"/>
      <c r="B228" s="73"/>
      <c r="C228" s="73"/>
      <c r="D228" s="71" t="s">
        <v>184</v>
      </c>
      <c r="E228" s="71" t="s">
        <v>185</v>
      </c>
      <c r="F228" s="86">
        <v>1946.204916</v>
      </c>
      <c r="G228" s="86"/>
      <c r="H228" s="86"/>
      <c r="I228" s="86"/>
      <c r="J228" s="86"/>
      <c r="K228" s="86">
        <v>1946.204916</v>
      </c>
      <c r="L228" s="86"/>
      <c r="M228" s="86"/>
      <c r="N228" s="86"/>
      <c r="O228" s="86"/>
      <c r="P228" s="86"/>
      <c r="Q228" s="86"/>
      <c r="R228" s="86"/>
      <c r="S228" s="86"/>
      <c r="T228" s="86"/>
    </row>
    <row r="229" ht="22.9" customHeight="1" spans="1:20">
      <c r="A229" s="68" t="s">
        <v>200</v>
      </c>
      <c r="B229" s="68"/>
      <c r="C229" s="68"/>
      <c r="D229" s="47" t="s">
        <v>200</v>
      </c>
      <c r="E229" s="47" t="s">
        <v>201</v>
      </c>
      <c r="F229" s="74">
        <v>1352.842146</v>
      </c>
      <c r="G229" s="74"/>
      <c r="H229" s="74"/>
      <c r="I229" s="74"/>
      <c r="J229" s="74"/>
      <c r="K229" s="74">
        <v>1352.842146</v>
      </c>
      <c r="L229" s="74"/>
      <c r="M229" s="74"/>
      <c r="N229" s="74"/>
      <c r="O229" s="74"/>
      <c r="P229" s="74"/>
      <c r="Q229" s="74"/>
      <c r="R229" s="74"/>
      <c r="S229" s="74"/>
      <c r="T229" s="74"/>
    </row>
    <row r="230" ht="22.9" customHeight="1" spans="1:20">
      <c r="A230" s="68" t="s">
        <v>200</v>
      </c>
      <c r="B230" s="68" t="s">
        <v>205</v>
      </c>
      <c r="C230" s="68"/>
      <c r="D230" s="47" t="s">
        <v>238</v>
      </c>
      <c r="E230" s="47" t="s">
        <v>239</v>
      </c>
      <c r="F230" s="74">
        <v>1352.842146</v>
      </c>
      <c r="G230" s="74"/>
      <c r="H230" s="74"/>
      <c r="I230" s="74"/>
      <c r="J230" s="74"/>
      <c r="K230" s="74">
        <v>1352.842146</v>
      </c>
      <c r="L230" s="74"/>
      <c r="M230" s="74"/>
      <c r="N230" s="74"/>
      <c r="O230" s="74"/>
      <c r="P230" s="74"/>
      <c r="Q230" s="74"/>
      <c r="R230" s="74"/>
      <c r="S230" s="74"/>
      <c r="T230" s="74"/>
    </row>
    <row r="231" ht="22.9" customHeight="1" spans="1:20">
      <c r="A231" s="75" t="s">
        <v>200</v>
      </c>
      <c r="B231" s="75" t="s">
        <v>205</v>
      </c>
      <c r="C231" s="75" t="s">
        <v>218</v>
      </c>
      <c r="D231" s="70" t="s">
        <v>250</v>
      </c>
      <c r="E231" s="70" t="s">
        <v>251</v>
      </c>
      <c r="F231" s="77">
        <v>1352.842146</v>
      </c>
      <c r="G231" s="77"/>
      <c r="H231" s="77"/>
      <c r="I231" s="77"/>
      <c r="J231" s="77"/>
      <c r="K231" s="77">
        <v>1352.842146</v>
      </c>
      <c r="L231" s="77"/>
      <c r="M231" s="77"/>
      <c r="N231" s="77"/>
      <c r="O231" s="77"/>
      <c r="P231" s="77"/>
      <c r="Q231" s="77"/>
      <c r="R231" s="77"/>
      <c r="S231" s="77"/>
      <c r="T231" s="77"/>
    </row>
    <row r="232" ht="22.9" customHeight="1" spans="1:20">
      <c r="A232" s="68" t="s">
        <v>208</v>
      </c>
      <c r="B232" s="68"/>
      <c r="C232" s="68"/>
      <c r="D232" s="47" t="s">
        <v>208</v>
      </c>
      <c r="E232" s="47" t="s">
        <v>209</v>
      </c>
      <c r="F232" s="74">
        <v>326.0235</v>
      </c>
      <c r="G232" s="74"/>
      <c r="H232" s="74"/>
      <c r="I232" s="74"/>
      <c r="J232" s="74"/>
      <c r="K232" s="74">
        <v>326.0235</v>
      </c>
      <c r="L232" s="74"/>
      <c r="M232" s="74"/>
      <c r="N232" s="74"/>
      <c r="O232" s="74"/>
      <c r="P232" s="74"/>
      <c r="Q232" s="74"/>
      <c r="R232" s="74"/>
      <c r="S232" s="74"/>
      <c r="T232" s="74"/>
    </row>
    <row r="233" ht="22.9" customHeight="1" spans="1:20">
      <c r="A233" s="68" t="s">
        <v>208</v>
      </c>
      <c r="B233" s="68" t="s">
        <v>210</v>
      </c>
      <c r="C233" s="68"/>
      <c r="D233" s="47" t="s">
        <v>211</v>
      </c>
      <c r="E233" s="47" t="s">
        <v>212</v>
      </c>
      <c r="F233" s="74">
        <v>312.98256</v>
      </c>
      <c r="G233" s="74"/>
      <c r="H233" s="74"/>
      <c r="I233" s="74"/>
      <c r="J233" s="74"/>
      <c r="K233" s="74">
        <v>312.98256</v>
      </c>
      <c r="L233" s="74"/>
      <c r="M233" s="74"/>
      <c r="N233" s="74"/>
      <c r="O233" s="74"/>
      <c r="P233" s="74"/>
      <c r="Q233" s="74"/>
      <c r="R233" s="74"/>
      <c r="S233" s="74"/>
      <c r="T233" s="74"/>
    </row>
    <row r="234" ht="22.9" customHeight="1" spans="1:20">
      <c r="A234" s="75" t="s">
        <v>208</v>
      </c>
      <c r="B234" s="75" t="s">
        <v>210</v>
      </c>
      <c r="C234" s="75" t="s">
        <v>210</v>
      </c>
      <c r="D234" s="70" t="s">
        <v>213</v>
      </c>
      <c r="E234" s="70" t="s">
        <v>214</v>
      </c>
      <c r="F234" s="77">
        <v>208.65504</v>
      </c>
      <c r="G234" s="77"/>
      <c r="H234" s="77"/>
      <c r="I234" s="77"/>
      <c r="J234" s="77"/>
      <c r="K234" s="77">
        <v>208.65504</v>
      </c>
      <c r="L234" s="77"/>
      <c r="M234" s="77"/>
      <c r="N234" s="77"/>
      <c r="O234" s="77"/>
      <c r="P234" s="77"/>
      <c r="Q234" s="77"/>
      <c r="R234" s="77"/>
      <c r="S234" s="77"/>
      <c r="T234" s="77"/>
    </row>
    <row r="235" ht="22.9" customHeight="1" spans="1:20">
      <c r="A235" s="75" t="s">
        <v>208</v>
      </c>
      <c r="B235" s="75" t="s">
        <v>210</v>
      </c>
      <c r="C235" s="75" t="s">
        <v>215</v>
      </c>
      <c r="D235" s="70" t="s">
        <v>216</v>
      </c>
      <c r="E235" s="70" t="s">
        <v>217</v>
      </c>
      <c r="F235" s="77">
        <v>104.32752</v>
      </c>
      <c r="G235" s="77"/>
      <c r="H235" s="77"/>
      <c r="I235" s="77"/>
      <c r="J235" s="77"/>
      <c r="K235" s="77">
        <v>104.32752</v>
      </c>
      <c r="L235" s="77"/>
      <c r="M235" s="77"/>
      <c r="N235" s="77"/>
      <c r="O235" s="77"/>
      <c r="P235" s="77"/>
      <c r="Q235" s="77"/>
      <c r="R235" s="77"/>
      <c r="S235" s="77"/>
      <c r="T235" s="77"/>
    </row>
    <row r="236" ht="22.9" customHeight="1" spans="1:20">
      <c r="A236" s="68" t="s">
        <v>208</v>
      </c>
      <c r="B236" s="68" t="s">
        <v>218</v>
      </c>
      <c r="C236" s="68"/>
      <c r="D236" s="47" t="s">
        <v>219</v>
      </c>
      <c r="E236" s="47" t="s">
        <v>220</v>
      </c>
      <c r="F236" s="74">
        <v>13.04094</v>
      </c>
      <c r="G236" s="74"/>
      <c r="H236" s="74"/>
      <c r="I236" s="74"/>
      <c r="J236" s="74"/>
      <c r="K236" s="74">
        <v>13.04094</v>
      </c>
      <c r="L236" s="74"/>
      <c r="M236" s="74"/>
      <c r="N236" s="74"/>
      <c r="O236" s="74"/>
      <c r="P236" s="74"/>
      <c r="Q236" s="74"/>
      <c r="R236" s="74"/>
      <c r="S236" s="74"/>
      <c r="T236" s="74"/>
    </row>
    <row r="237" ht="22.9" customHeight="1" spans="1:20">
      <c r="A237" s="75" t="s">
        <v>208</v>
      </c>
      <c r="B237" s="75" t="s">
        <v>218</v>
      </c>
      <c r="C237" s="75" t="s">
        <v>218</v>
      </c>
      <c r="D237" s="70" t="s">
        <v>221</v>
      </c>
      <c r="E237" s="70" t="s">
        <v>222</v>
      </c>
      <c r="F237" s="77">
        <v>13.04094</v>
      </c>
      <c r="G237" s="77"/>
      <c r="H237" s="77"/>
      <c r="I237" s="77"/>
      <c r="J237" s="77"/>
      <c r="K237" s="77">
        <v>13.04094</v>
      </c>
      <c r="L237" s="77"/>
      <c r="M237" s="77"/>
      <c r="N237" s="77"/>
      <c r="O237" s="77"/>
      <c r="P237" s="77"/>
      <c r="Q237" s="77"/>
      <c r="R237" s="77"/>
      <c r="S237" s="77"/>
      <c r="T237" s="77"/>
    </row>
    <row r="238" ht="22.9" customHeight="1" spans="1:20">
      <c r="A238" s="68" t="s">
        <v>223</v>
      </c>
      <c r="B238" s="68"/>
      <c r="C238" s="68"/>
      <c r="D238" s="47" t="s">
        <v>223</v>
      </c>
      <c r="E238" s="47" t="s">
        <v>224</v>
      </c>
      <c r="F238" s="74">
        <v>110.84799</v>
      </c>
      <c r="G238" s="74"/>
      <c r="H238" s="74"/>
      <c r="I238" s="74"/>
      <c r="J238" s="74"/>
      <c r="K238" s="74">
        <v>110.84799</v>
      </c>
      <c r="L238" s="74"/>
      <c r="M238" s="74"/>
      <c r="N238" s="74"/>
      <c r="O238" s="74"/>
      <c r="P238" s="74"/>
      <c r="Q238" s="74"/>
      <c r="R238" s="74"/>
      <c r="S238" s="74"/>
      <c r="T238" s="74"/>
    </row>
    <row r="239" ht="22.9" customHeight="1" spans="1:20">
      <c r="A239" s="68" t="s">
        <v>223</v>
      </c>
      <c r="B239" s="68" t="s">
        <v>225</v>
      </c>
      <c r="C239" s="68"/>
      <c r="D239" s="47" t="s">
        <v>226</v>
      </c>
      <c r="E239" s="47" t="s">
        <v>227</v>
      </c>
      <c r="F239" s="74">
        <v>110.84799</v>
      </c>
      <c r="G239" s="74"/>
      <c r="H239" s="74"/>
      <c r="I239" s="74"/>
      <c r="J239" s="74"/>
      <c r="K239" s="74">
        <v>110.84799</v>
      </c>
      <c r="L239" s="74"/>
      <c r="M239" s="74"/>
      <c r="N239" s="74"/>
      <c r="O239" s="74"/>
      <c r="P239" s="74"/>
      <c r="Q239" s="74"/>
      <c r="R239" s="74"/>
      <c r="S239" s="74"/>
      <c r="T239" s="74"/>
    </row>
    <row r="240" ht="22.9" customHeight="1" spans="1:20">
      <c r="A240" s="75" t="s">
        <v>223</v>
      </c>
      <c r="B240" s="75" t="s">
        <v>225</v>
      </c>
      <c r="C240" s="75" t="s">
        <v>202</v>
      </c>
      <c r="D240" s="70" t="s">
        <v>228</v>
      </c>
      <c r="E240" s="70" t="s">
        <v>229</v>
      </c>
      <c r="F240" s="77">
        <v>110.84799</v>
      </c>
      <c r="G240" s="77"/>
      <c r="H240" s="77"/>
      <c r="I240" s="77"/>
      <c r="J240" s="77"/>
      <c r="K240" s="77">
        <v>110.84799</v>
      </c>
      <c r="L240" s="77"/>
      <c r="M240" s="77"/>
      <c r="N240" s="77"/>
      <c r="O240" s="77"/>
      <c r="P240" s="77"/>
      <c r="Q240" s="77"/>
      <c r="R240" s="77"/>
      <c r="S240" s="77"/>
      <c r="T240" s="77"/>
    </row>
    <row r="241" ht="22.9" customHeight="1" spans="1:20">
      <c r="A241" s="68" t="s">
        <v>230</v>
      </c>
      <c r="B241" s="68"/>
      <c r="C241" s="68"/>
      <c r="D241" s="47" t="s">
        <v>230</v>
      </c>
      <c r="E241" s="47" t="s">
        <v>231</v>
      </c>
      <c r="F241" s="74">
        <v>156.49128</v>
      </c>
      <c r="G241" s="74"/>
      <c r="H241" s="74"/>
      <c r="I241" s="74"/>
      <c r="J241" s="74"/>
      <c r="K241" s="74">
        <v>156.49128</v>
      </c>
      <c r="L241" s="74"/>
      <c r="M241" s="74"/>
      <c r="N241" s="74"/>
      <c r="O241" s="74"/>
      <c r="P241" s="74"/>
      <c r="Q241" s="74"/>
      <c r="R241" s="74"/>
      <c r="S241" s="74"/>
      <c r="T241" s="74"/>
    </row>
    <row r="242" ht="22.9" customHeight="1" spans="1:20">
      <c r="A242" s="68" t="s">
        <v>230</v>
      </c>
      <c r="B242" s="68" t="s">
        <v>205</v>
      </c>
      <c r="C242" s="68"/>
      <c r="D242" s="47" t="s">
        <v>232</v>
      </c>
      <c r="E242" s="47" t="s">
        <v>233</v>
      </c>
      <c r="F242" s="74">
        <v>156.49128</v>
      </c>
      <c r="G242" s="74"/>
      <c r="H242" s="74"/>
      <c r="I242" s="74"/>
      <c r="J242" s="74"/>
      <c r="K242" s="74">
        <v>156.49128</v>
      </c>
      <c r="L242" s="74"/>
      <c r="M242" s="74"/>
      <c r="N242" s="74"/>
      <c r="O242" s="74"/>
      <c r="P242" s="74"/>
      <c r="Q242" s="74"/>
      <c r="R242" s="74"/>
      <c r="S242" s="74"/>
      <c r="T242" s="74"/>
    </row>
    <row r="243" ht="22.9" customHeight="1" spans="1:20">
      <c r="A243" s="75" t="s">
        <v>230</v>
      </c>
      <c r="B243" s="75" t="s">
        <v>205</v>
      </c>
      <c r="C243" s="75" t="s">
        <v>202</v>
      </c>
      <c r="D243" s="70" t="s">
        <v>234</v>
      </c>
      <c r="E243" s="70" t="s">
        <v>235</v>
      </c>
      <c r="F243" s="77">
        <v>156.49128</v>
      </c>
      <c r="G243" s="77"/>
      <c r="H243" s="77"/>
      <c r="I243" s="77"/>
      <c r="J243" s="77"/>
      <c r="K243" s="77">
        <v>156.49128</v>
      </c>
      <c r="L243" s="77"/>
      <c r="M243" s="77"/>
      <c r="N243" s="77"/>
      <c r="O243" s="77"/>
      <c r="P243" s="77"/>
      <c r="Q243" s="77"/>
      <c r="R243" s="77"/>
      <c r="S243" s="77"/>
      <c r="T243" s="77"/>
    </row>
    <row r="244" ht="22.9" customHeight="1" spans="1:20">
      <c r="A244" s="73"/>
      <c r="B244" s="73"/>
      <c r="C244" s="73"/>
      <c r="D244" s="71" t="s">
        <v>186</v>
      </c>
      <c r="E244" s="71" t="s">
        <v>187</v>
      </c>
      <c r="F244" s="86">
        <v>594.82375</v>
      </c>
      <c r="G244" s="86"/>
      <c r="H244" s="86"/>
      <c r="I244" s="86"/>
      <c r="J244" s="86"/>
      <c r="K244" s="86">
        <v>594.82375</v>
      </c>
      <c r="L244" s="86"/>
      <c r="M244" s="86"/>
      <c r="N244" s="86"/>
      <c r="O244" s="86"/>
      <c r="P244" s="86"/>
      <c r="Q244" s="86"/>
      <c r="R244" s="86"/>
      <c r="S244" s="86"/>
      <c r="T244" s="86"/>
    </row>
    <row r="245" ht="22.9" customHeight="1" spans="1:20">
      <c r="A245" s="68" t="s">
        <v>200</v>
      </c>
      <c r="B245" s="68"/>
      <c r="C245" s="68"/>
      <c r="D245" s="47" t="s">
        <v>200</v>
      </c>
      <c r="E245" s="47" t="s">
        <v>201</v>
      </c>
      <c r="F245" s="74">
        <v>468.439276</v>
      </c>
      <c r="G245" s="74"/>
      <c r="H245" s="74"/>
      <c r="I245" s="74"/>
      <c r="J245" s="74"/>
      <c r="K245" s="74">
        <v>468.439276</v>
      </c>
      <c r="L245" s="74"/>
      <c r="M245" s="74"/>
      <c r="N245" s="74"/>
      <c r="O245" s="74"/>
      <c r="P245" s="74"/>
      <c r="Q245" s="74"/>
      <c r="R245" s="74"/>
      <c r="S245" s="74"/>
      <c r="T245" s="74"/>
    </row>
    <row r="246" ht="22.9" customHeight="1" spans="1:20">
      <c r="A246" s="68" t="s">
        <v>200</v>
      </c>
      <c r="B246" s="68" t="s">
        <v>205</v>
      </c>
      <c r="C246" s="68"/>
      <c r="D246" s="47" t="s">
        <v>238</v>
      </c>
      <c r="E246" s="47" t="s">
        <v>239</v>
      </c>
      <c r="F246" s="74">
        <v>468.439276</v>
      </c>
      <c r="G246" s="74"/>
      <c r="H246" s="74"/>
      <c r="I246" s="74"/>
      <c r="J246" s="74"/>
      <c r="K246" s="74">
        <v>468.439276</v>
      </c>
      <c r="L246" s="74"/>
      <c r="M246" s="74"/>
      <c r="N246" s="74"/>
      <c r="O246" s="74"/>
      <c r="P246" s="74"/>
      <c r="Q246" s="74"/>
      <c r="R246" s="74"/>
      <c r="S246" s="74"/>
      <c r="T246" s="74"/>
    </row>
    <row r="247" ht="22.9" customHeight="1" spans="1:20">
      <c r="A247" s="75" t="s">
        <v>200</v>
      </c>
      <c r="B247" s="75" t="s">
        <v>205</v>
      </c>
      <c r="C247" s="75" t="s">
        <v>202</v>
      </c>
      <c r="D247" s="70" t="s">
        <v>240</v>
      </c>
      <c r="E247" s="70" t="s">
        <v>241</v>
      </c>
      <c r="F247" s="77">
        <v>468.439276</v>
      </c>
      <c r="G247" s="77"/>
      <c r="H247" s="77"/>
      <c r="I247" s="77"/>
      <c r="J247" s="77"/>
      <c r="K247" s="77">
        <v>468.439276</v>
      </c>
      <c r="L247" s="77"/>
      <c r="M247" s="77"/>
      <c r="N247" s="77"/>
      <c r="O247" s="77"/>
      <c r="P247" s="77"/>
      <c r="Q247" s="77"/>
      <c r="R247" s="77"/>
      <c r="S247" s="77"/>
      <c r="T247" s="77"/>
    </row>
    <row r="248" ht="22.9" customHeight="1" spans="1:20">
      <c r="A248" s="68" t="s">
        <v>208</v>
      </c>
      <c r="B248" s="68"/>
      <c r="C248" s="68"/>
      <c r="D248" s="47" t="s">
        <v>208</v>
      </c>
      <c r="E248" s="47" t="s">
        <v>209</v>
      </c>
      <c r="F248" s="74">
        <v>71.329428</v>
      </c>
      <c r="G248" s="74"/>
      <c r="H248" s="74"/>
      <c r="I248" s="74"/>
      <c r="J248" s="74"/>
      <c r="K248" s="74">
        <v>71.329428</v>
      </c>
      <c r="L248" s="74"/>
      <c r="M248" s="74"/>
      <c r="N248" s="74"/>
      <c r="O248" s="74"/>
      <c r="P248" s="74"/>
      <c r="Q248" s="74"/>
      <c r="R248" s="74"/>
      <c r="S248" s="74"/>
      <c r="T248" s="74"/>
    </row>
    <row r="249" ht="22.9" customHeight="1" spans="1:20">
      <c r="A249" s="68" t="s">
        <v>208</v>
      </c>
      <c r="B249" s="68" t="s">
        <v>210</v>
      </c>
      <c r="C249" s="68"/>
      <c r="D249" s="47" t="s">
        <v>211</v>
      </c>
      <c r="E249" s="47" t="s">
        <v>212</v>
      </c>
      <c r="F249" s="74">
        <v>64.454688</v>
      </c>
      <c r="G249" s="74"/>
      <c r="H249" s="74"/>
      <c r="I249" s="74"/>
      <c r="J249" s="74"/>
      <c r="K249" s="74">
        <v>64.454688</v>
      </c>
      <c r="L249" s="74"/>
      <c r="M249" s="74"/>
      <c r="N249" s="74"/>
      <c r="O249" s="74"/>
      <c r="P249" s="74"/>
      <c r="Q249" s="74"/>
      <c r="R249" s="74"/>
      <c r="S249" s="74"/>
      <c r="T249" s="74"/>
    </row>
    <row r="250" ht="22.9" customHeight="1" spans="1:20">
      <c r="A250" s="75" t="s">
        <v>208</v>
      </c>
      <c r="B250" s="75" t="s">
        <v>210</v>
      </c>
      <c r="C250" s="75" t="s">
        <v>210</v>
      </c>
      <c r="D250" s="70" t="s">
        <v>213</v>
      </c>
      <c r="E250" s="70" t="s">
        <v>214</v>
      </c>
      <c r="F250" s="77">
        <v>42.969792</v>
      </c>
      <c r="G250" s="77"/>
      <c r="H250" s="77"/>
      <c r="I250" s="77"/>
      <c r="J250" s="77"/>
      <c r="K250" s="77">
        <v>42.969792</v>
      </c>
      <c r="L250" s="77"/>
      <c r="M250" s="77"/>
      <c r="N250" s="77"/>
      <c r="O250" s="77"/>
      <c r="P250" s="77"/>
      <c r="Q250" s="77"/>
      <c r="R250" s="77"/>
      <c r="S250" s="77"/>
      <c r="T250" s="77"/>
    </row>
    <row r="251" ht="22.9" customHeight="1" spans="1:20">
      <c r="A251" s="75" t="s">
        <v>208</v>
      </c>
      <c r="B251" s="75" t="s">
        <v>210</v>
      </c>
      <c r="C251" s="75" t="s">
        <v>215</v>
      </c>
      <c r="D251" s="70" t="s">
        <v>216</v>
      </c>
      <c r="E251" s="70" t="s">
        <v>217</v>
      </c>
      <c r="F251" s="77">
        <v>21.484896</v>
      </c>
      <c r="G251" s="77"/>
      <c r="H251" s="77"/>
      <c r="I251" s="77"/>
      <c r="J251" s="77"/>
      <c r="K251" s="77">
        <v>21.484896</v>
      </c>
      <c r="L251" s="77"/>
      <c r="M251" s="77"/>
      <c r="N251" s="77"/>
      <c r="O251" s="77"/>
      <c r="P251" s="77"/>
      <c r="Q251" s="77"/>
      <c r="R251" s="77"/>
      <c r="S251" s="77"/>
      <c r="T251" s="77"/>
    </row>
    <row r="252" ht="22.9" customHeight="1" spans="1:20">
      <c r="A252" s="68" t="s">
        <v>208</v>
      </c>
      <c r="B252" s="68" t="s">
        <v>218</v>
      </c>
      <c r="C252" s="68"/>
      <c r="D252" s="47" t="s">
        <v>219</v>
      </c>
      <c r="E252" s="47" t="s">
        <v>220</v>
      </c>
      <c r="F252" s="74">
        <v>6.87474</v>
      </c>
      <c r="G252" s="74"/>
      <c r="H252" s="74"/>
      <c r="I252" s="74"/>
      <c r="J252" s="74"/>
      <c r="K252" s="74">
        <v>6.87474</v>
      </c>
      <c r="L252" s="74"/>
      <c r="M252" s="74"/>
      <c r="N252" s="74"/>
      <c r="O252" s="74"/>
      <c r="P252" s="74"/>
      <c r="Q252" s="74"/>
      <c r="R252" s="74"/>
      <c r="S252" s="74"/>
      <c r="T252" s="74"/>
    </row>
    <row r="253" ht="22.9" customHeight="1" spans="1:20">
      <c r="A253" s="75" t="s">
        <v>208</v>
      </c>
      <c r="B253" s="75" t="s">
        <v>218</v>
      </c>
      <c r="C253" s="75" t="s">
        <v>218</v>
      </c>
      <c r="D253" s="70" t="s">
        <v>221</v>
      </c>
      <c r="E253" s="70" t="s">
        <v>222</v>
      </c>
      <c r="F253" s="77">
        <v>6.87474</v>
      </c>
      <c r="G253" s="77"/>
      <c r="H253" s="77"/>
      <c r="I253" s="77"/>
      <c r="J253" s="77"/>
      <c r="K253" s="77">
        <v>6.87474</v>
      </c>
      <c r="L253" s="77"/>
      <c r="M253" s="77"/>
      <c r="N253" s="77"/>
      <c r="O253" s="77"/>
      <c r="P253" s="77"/>
      <c r="Q253" s="77"/>
      <c r="R253" s="77"/>
      <c r="S253" s="77"/>
      <c r="T253" s="77"/>
    </row>
    <row r="254" ht="22.9" customHeight="1" spans="1:20">
      <c r="A254" s="68" t="s">
        <v>223</v>
      </c>
      <c r="B254" s="68"/>
      <c r="C254" s="68"/>
      <c r="D254" s="47" t="s">
        <v>223</v>
      </c>
      <c r="E254" s="47" t="s">
        <v>224</v>
      </c>
      <c r="F254" s="74">
        <v>22.827702</v>
      </c>
      <c r="G254" s="74"/>
      <c r="H254" s="74"/>
      <c r="I254" s="74"/>
      <c r="J254" s="74"/>
      <c r="K254" s="74">
        <v>22.827702</v>
      </c>
      <c r="L254" s="74"/>
      <c r="M254" s="74"/>
      <c r="N254" s="74"/>
      <c r="O254" s="74"/>
      <c r="P254" s="74"/>
      <c r="Q254" s="74"/>
      <c r="R254" s="74"/>
      <c r="S254" s="74"/>
      <c r="T254" s="74"/>
    </row>
    <row r="255" ht="22.9" customHeight="1" spans="1:20">
      <c r="A255" s="68" t="s">
        <v>223</v>
      </c>
      <c r="B255" s="68" t="s">
        <v>225</v>
      </c>
      <c r="C255" s="68"/>
      <c r="D255" s="47" t="s">
        <v>226</v>
      </c>
      <c r="E255" s="47" t="s">
        <v>227</v>
      </c>
      <c r="F255" s="74">
        <v>22.827702</v>
      </c>
      <c r="G255" s="74"/>
      <c r="H255" s="74"/>
      <c r="I255" s="74"/>
      <c r="J255" s="74"/>
      <c r="K255" s="74">
        <v>22.827702</v>
      </c>
      <c r="L255" s="74"/>
      <c r="M255" s="74"/>
      <c r="N255" s="74"/>
      <c r="O255" s="74"/>
      <c r="P255" s="74"/>
      <c r="Q255" s="74"/>
      <c r="R255" s="74"/>
      <c r="S255" s="74"/>
      <c r="T255" s="74"/>
    </row>
    <row r="256" ht="22.9" customHeight="1" spans="1:20">
      <c r="A256" s="75" t="s">
        <v>223</v>
      </c>
      <c r="B256" s="75" t="s">
        <v>225</v>
      </c>
      <c r="C256" s="75" t="s">
        <v>202</v>
      </c>
      <c r="D256" s="70" t="s">
        <v>228</v>
      </c>
      <c r="E256" s="70" t="s">
        <v>229</v>
      </c>
      <c r="F256" s="77">
        <v>22.827702</v>
      </c>
      <c r="G256" s="77"/>
      <c r="H256" s="77"/>
      <c r="I256" s="77"/>
      <c r="J256" s="77"/>
      <c r="K256" s="77">
        <v>22.827702</v>
      </c>
      <c r="L256" s="77"/>
      <c r="M256" s="77"/>
      <c r="N256" s="77"/>
      <c r="O256" s="77"/>
      <c r="P256" s="77"/>
      <c r="Q256" s="77"/>
      <c r="R256" s="77"/>
      <c r="S256" s="77"/>
      <c r="T256" s="77"/>
    </row>
    <row r="257" ht="22.9" customHeight="1" spans="1:20">
      <c r="A257" s="68" t="s">
        <v>230</v>
      </c>
      <c r="B257" s="68"/>
      <c r="C257" s="68"/>
      <c r="D257" s="47" t="s">
        <v>230</v>
      </c>
      <c r="E257" s="47" t="s">
        <v>231</v>
      </c>
      <c r="F257" s="74">
        <v>32.227344</v>
      </c>
      <c r="G257" s="74"/>
      <c r="H257" s="74"/>
      <c r="I257" s="74"/>
      <c r="J257" s="74"/>
      <c r="K257" s="74">
        <v>32.227344</v>
      </c>
      <c r="L257" s="74"/>
      <c r="M257" s="74"/>
      <c r="N257" s="74"/>
      <c r="O257" s="74"/>
      <c r="P257" s="74"/>
      <c r="Q257" s="74"/>
      <c r="R257" s="74"/>
      <c r="S257" s="74"/>
      <c r="T257" s="74"/>
    </row>
    <row r="258" ht="22.9" customHeight="1" spans="1:20">
      <c r="A258" s="68" t="s">
        <v>230</v>
      </c>
      <c r="B258" s="68" t="s">
        <v>205</v>
      </c>
      <c r="C258" s="68"/>
      <c r="D258" s="47" t="s">
        <v>232</v>
      </c>
      <c r="E258" s="47" t="s">
        <v>233</v>
      </c>
      <c r="F258" s="74">
        <v>32.227344</v>
      </c>
      <c r="G258" s="74"/>
      <c r="H258" s="74"/>
      <c r="I258" s="74"/>
      <c r="J258" s="74"/>
      <c r="K258" s="74">
        <v>32.227344</v>
      </c>
      <c r="L258" s="74"/>
      <c r="M258" s="74"/>
      <c r="N258" s="74"/>
      <c r="O258" s="74"/>
      <c r="P258" s="74"/>
      <c r="Q258" s="74"/>
      <c r="R258" s="74"/>
      <c r="S258" s="74"/>
      <c r="T258" s="74"/>
    </row>
    <row r="259" ht="22.9" customHeight="1" spans="1:20">
      <c r="A259" s="75" t="s">
        <v>230</v>
      </c>
      <c r="B259" s="75" t="s">
        <v>205</v>
      </c>
      <c r="C259" s="75" t="s">
        <v>202</v>
      </c>
      <c r="D259" s="70" t="s">
        <v>234</v>
      </c>
      <c r="E259" s="70" t="s">
        <v>235</v>
      </c>
      <c r="F259" s="77">
        <v>32.227344</v>
      </c>
      <c r="G259" s="77"/>
      <c r="H259" s="77"/>
      <c r="I259" s="77"/>
      <c r="J259" s="77"/>
      <c r="K259" s="77">
        <v>32.227344</v>
      </c>
      <c r="L259" s="77"/>
      <c r="M259" s="77"/>
      <c r="N259" s="77"/>
      <c r="O259" s="77"/>
      <c r="P259" s="77"/>
      <c r="Q259" s="77"/>
      <c r="R259" s="77"/>
      <c r="S259" s="77"/>
      <c r="T259" s="77"/>
    </row>
  </sheetData>
  <mergeCells count="26">
    <mergeCell ref="S1:T1"/>
    <mergeCell ref="A2:T2"/>
    <mergeCell ref="A3:R3"/>
    <mergeCell ref="S3:T3"/>
    <mergeCell ref="A4:C4"/>
    <mergeCell ref="A98:A99"/>
    <mergeCell ref="B98:B99"/>
    <mergeCell ref="C98:C99"/>
    <mergeCell ref="D4:D5"/>
    <mergeCell ref="D98:D99"/>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8"/>
  <sheetViews>
    <sheetView zoomScale="145" zoomScaleNormal="145" workbookViewId="0">
      <selection activeCell="G5" sqref="G5"/>
    </sheetView>
  </sheetViews>
  <sheetFormatPr defaultColWidth="10" defaultRowHeight="13.5"/>
  <cols>
    <col min="1" max="2" width="4.125" customWidth="1"/>
    <col min="3" max="3" width="4.25" customWidth="1"/>
    <col min="4" max="4" width="7.5" customWidth="1"/>
    <col min="5" max="5" width="15.125" customWidth="1"/>
    <col min="6" max="6" width="9" customWidth="1"/>
    <col min="7" max="7" width="8.625" customWidth="1"/>
    <col min="8" max="8" width="7.375" customWidth="1"/>
    <col min="9" max="16" width="7.125" customWidth="1"/>
    <col min="17" max="17" width="6.75" customWidth="1"/>
    <col min="18" max="21" width="7.125" customWidth="1"/>
    <col min="22" max="22" width="9.75" customWidth="1"/>
  </cols>
  <sheetData>
    <row r="1" ht="16.35" customHeight="1" spans="1:21">
      <c r="A1" s="31"/>
      <c r="T1" s="65" t="s">
        <v>287</v>
      </c>
      <c r="U1" s="65"/>
    </row>
    <row r="2" ht="37.15" customHeight="1" spans="1:21">
      <c r="A2" s="67" t="s">
        <v>11</v>
      </c>
      <c r="B2" s="67"/>
      <c r="C2" s="67"/>
      <c r="D2" s="67"/>
      <c r="E2" s="67"/>
      <c r="F2" s="67"/>
      <c r="G2" s="67"/>
      <c r="H2" s="67"/>
      <c r="I2" s="67"/>
      <c r="J2" s="67"/>
      <c r="K2" s="67"/>
      <c r="L2" s="67"/>
      <c r="M2" s="67"/>
      <c r="N2" s="67"/>
      <c r="O2" s="67"/>
      <c r="P2" s="67"/>
      <c r="Q2" s="67"/>
      <c r="R2" s="67"/>
      <c r="S2" s="67"/>
      <c r="T2" s="67"/>
      <c r="U2" s="67"/>
    </row>
    <row r="3" ht="24.2" customHeight="1" spans="1:21">
      <c r="A3" s="46" t="s">
        <v>32</v>
      </c>
      <c r="B3" s="46"/>
      <c r="C3" s="46"/>
      <c r="D3" s="46"/>
      <c r="E3" s="46"/>
      <c r="F3" s="46"/>
      <c r="G3" s="46"/>
      <c r="H3" s="46"/>
      <c r="I3" s="46"/>
      <c r="J3" s="46"/>
      <c r="K3" s="46"/>
      <c r="L3" s="46"/>
      <c r="M3" s="46"/>
      <c r="N3" s="46"/>
      <c r="O3" s="46"/>
      <c r="P3" s="46"/>
      <c r="Q3" s="46"/>
      <c r="R3" s="46"/>
      <c r="S3" s="46"/>
      <c r="T3" s="38" t="s">
        <v>33</v>
      </c>
      <c r="U3" s="38"/>
    </row>
    <row r="4" ht="22.35" customHeight="1" spans="1:21">
      <c r="A4" s="68" t="s">
        <v>189</v>
      </c>
      <c r="B4" s="68"/>
      <c r="C4" s="68"/>
      <c r="D4" s="68" t="s">
        <v>270</v>
      </c>
      <c r="E4" s="68" t="s">
        <v>271</v>
      </c>
      <c r="F4" s="68" t="s">
        <v>288</v>
      </c>
      <c r="G4" s="68" t="s">
        <v>192</v>
      </c>
      <c r="H4" s="68"/>
      <c r="I4" s="68"/>
      <c r="J4" s="68"/>
      <c r="K4" s="68" t="s">
        <v>193</v>
      </c>
      <c r="L4" s="68"/>
      <c r="M4" s="68"/>
      <c r="N4" s="68"/>
      <c r="O4" s="68"/>
      <c r="P4" s="68"/>
      <c r="Q4" s="68"/>
      <c r="R4" s="68"/>
      <c r="S4" s="68"/>
      <c r="T4" s="68"/>
      <c r="U4" s="68"/>
    </row>
    <row r="5" ht="39.6" customHeight="1" spans="1:21">
      <c r="A5" s="68" t="s">
        <v>197</v>
      </c>
      <c r="B5" s="68" t="s">
        <v>198</v>
      </c>
      <c r="C5" s="68" t="s">
        <v>199</v>
      </c>
      <c r="D5" s="68"/>
      <c r="E5" s="68"/>
      <c r="F5" s="68"/>
      <c r="G5" s="68" t="s">
        <v>137</v>
      </c>
      <c r="H5" s="68" t="s">
        <v>289</v>
      </c>
      <c r="I5" s="68" t="s">
        <v>290</v>
      </c>
      <c r="J5" s="68" t="s">
        <v>281</v>
      </c>
      <c r="K5" s="68" t="s">
        <v>137</v>
      </c>
      <c r="L5" s="68" t="s">
        <v>291</v>
      </c>
      <c r="M5" s="68" t="s">
        <v>292</v>
      </c>
      <c r="N5" s="68" t="s">
        <v>293</v>
      </c>
      <c r="O5" s="68" t="s">
        <v>283</v>
      </c>
      <c r="P5" s="68" t="s">
        <v>294</v>
      </c>
      <c r="Q5" s="68" t="s">
        <v>295</v>
      </c>
      <c r="R5" s="68" t="s">
        <v>296</v>
      </c>
      <c r="S5" s="68" t="s">
        <v>279</v>
      </c>
      <c r="T5" s="68" t="s">
        <v>282</v>
      </c>
      <c r="U5" s="68" t="s">
        <v>286</v>
      </c>
    </row>
    <row r="6" ht="22.9" customHeight="1" spans="1:21">
      <c r="A6" s="49"/>
      <c r="B6" s="49"/>
      <c r="C6" s="49"/>
      <c r="D6" s="49"/>
      <c r="E6" s="49" t="s">
        <v>137</v>
      </c>
      <c r="F6" s="74">
        <f>G6+K6</f>
        <v>77001.389789</v>
      </c>
      <c r="G6" s="74">
        <f>H6+I6+J6</f>
        <v>55292.429789</v>
      </c>
      <c r="H6" s="69">
        <v>54207.754849</v>
      </c>
      <c r="I6" s="74">
        <f>650.8631+10.8268</f>
        <v>661.6899</v>
      </c>
      <c r="J6" s="69">
        <v>422.98504</v>
      </c>
      <c r="K6" s="69">
        <v>21708.96</v>
      </c>
      <c r="L6" s="69"/>
      <c r="M6" s="69">
        <v>11909.86</v>
      </c>
      <c r="N6" s="69">
        <v>981</v>
      </c>
      <c r="O6" s="69">
        <v>7146</v>
      </c>
      <c r="P6" s="69"/>
      <c r="Q6" s="69">
        <v>1672.1</v>
      </c>
      <c r="R6" s="69"/>
      <c r="S6" s="69"/>
      <c r="T6" s="69"/>
      <c r="U6" s="69"/>
    </row>
    <row r="7" ht="22.9" customHeight="1" spans="1:21">
      <c r="A7" s="49"/>
      <c r="B7" s="49"/>
      <c r="C7" s="49"/>
      <c r="D7" s="47" t="s">
        <v>155</v>
      </c>
      <c r="E7" s="47" t="s">
        <v>156</v>
      </c>
      <c r="F7" s="74">
        <f>G7+K7</f>
        <v>77001.389789</v>
      </c>
      <c r="G7" s="74">
        <f>H7+I7+J7</f>
        <v>55292.429789</v>
      </c>
      <c r="H7" s="74">
        <v>54207.754849</v>
      </c>
      <c r="I7" s="74">
        <f>650.8631+10.8268</f>
        <v>661.6899</v>
      </c>
      <c r="J7" s="74">
        <v>422.98504</v>
      </c>
      <c r="K7" s="74">
        <v>21708.96</v>
      </c>
      <c r="L7" s="74"/>
      <c r="M7" s="74">
        <v>11909.86</v>
      </c>
      <c r="N7" s="74">
        <v>981</v>
      </c>
      <c r="O7" s="74">
        <v>7146</v>
      </c>
      <c r="P7" s="74"/>
      <c r="Q7" s="74">
        <v>1672.1</v>
      </c>
      <c r="R7" s="69"/>
      <c r="S7" s="69"/>
      <c r="T7" s="69"/>
      <c r="U7" s="69"/>
    </row>
    <row r="8" ht="22.9" customHeight="1" spans="1:21">
      <c r="A8" s="73"/>
      <c r="B8" s="73"/>
      <c r="C8" s="73"/>
      <c r="D8" s="71" t="s">
        <v>157</v>
      </c>
      <c r="E8" s="71" t="s">
        <v>158</v>
      </c>
      <c r="F8" s="74">
        <v>975.547782</v>
      </c>
      <c r="G8" s="74">
        <v>975.547782</v>
      </c>
      <c r="H8" s="74">
        <v>792.103782</v>
      </c>
      <c r="I8" s="74">
        <v>182.616</v>
      </c>
      <c r="J8" s="74">
        <v>0.828</v>
      </c>
      <c r="K8" s="74"/>
      <c r="L8" s="74"/>
      <c r="M8" s="74"/>
      <c r="N8" s="74"/>
      <c r="O8" s="74"/>
      <c r="P8" s="74"/>
      <c r="Q8" s="74"/>
      <c r="R8" s="74"/>
      <c r="S8" s="74"/>
      <c r="T8" s="74"/>
      <c r="U8" s="74"/>
    </row>
    <row r="9" ht="22.9" customHeight="1" spans="1:21">
      <c r="A9" s="68" t="s">
        <v>200</v>
      </c>
      <c r="B9" s="68"/>
      <c r="C9" s="68"/>
      <c r="D9" s="47" t="s">
        <v>200</v>
      </c>
      <c r="E9" s="47" t="s">
        <v>201</v>
      </c>
      <c r="F9" s="74">
        <v>736.890476</v>
      </c>
      <c r="G9" s="74">
        <v>736.890476</v>
      </c>
      <c r="H9" s="74">
        <v>553.446476</v>
      </c>
      <c r="I9" s="74">
        <v>182.616</v>
      </c>
      <c r="J9" s="74">
        <v>0.828</v>
      </c>
      <c r="K9" s="74"/>
      <c r="L9" s="74"/>
      <c r="M9" s="74"/>
      <c r="N9" s="74"/>
      <c r="O9" s="74"/>
      <c r="P9" s="74"/>
      <c r="Q9" s="74"/>
      <c r="R9" s="74"/>
      <c r="S9" s="74"/>
      <c r="T9" s="74"/>
      <c r="U9" s="74"/>
    </row>
    <row r="10" ht="22.9" customHeight="1" spans="1:21">
      <c r="A10" s="68" t="s">
        <v>200</v>
      </c>
      <c r="B10" s="68" t="s">
        <v>202</v>
      </c>
      <c r="C10" s="68"/>
      <c r="D10" s="47" t="s">
        <v>203</v>
      </c>
      <c r="E10" s="47" t="s">
        <v>204</v>
      </c>
      <c r="F10" s="74">
        <v>736.890476</v>
      </c>
      <c r="G10" s="74">
        <v>736.890476</v>
      </c>
      <c r="H10" s="74">
        <v>553.446476</v>
      </c>
      <c r="I10" s="74">
        <v>182.616</v>
      </c>
      <c r="J10" s="74">
        <v>0.828</v>
      </c>
      <c r="K10" s="74"/>
      <c r="L10" s="74"/>
      <c r="M10" s="74"/>
      <c r="N10" s="74"/>
      <c r="O10" s="74"/>
      <c r="P10" s="74"/>
      <c r="Q10" s="74"/>
      <c r="R10" s="74"/>
      <c r="S10" s="74"/>
      <c r="T10" s="74"/>
      <c r="U10" s="74"/>
    </row>
    <row r="11" ht="22.9" customHeight="1" spans="1:21">
      <c r="A11" s="75" t="s">
        <v>200</v>
      </c>
      <c r="B11" s="75" t="s">
        <v>202</v>
      </c>
      <c r="C11" s="75" t="s">
        <v>205</v>
      </c>
      <c r="D11" s="70" t="s">
        <v>206</v>
      </c>
      <c r="E11" s="70" t="s">
        <v>207</v>
      </c>
      <c r="F11" s="72">
        <v>736.890476</v>
      </c>
      <c r="G11" s="35">
        <v>736.890476</v>
      </c>
      <c r="H11" s="35">
        <v>553.446476</v>
      </c>
      <c r="I11" s="35">
        <v>182.616</v>
      </c>
      <c r="J11" s="35">
        <v>0.828</v>
      </c>
      <c r="K11" s="35"/>
      <c r="L11" s="35"/>
      <c r="M11" s="35"/>
      <c r="N11" s="35"/>
      <c r="O11" s="35"/>
      <c r="P11" s="35"/>
      <c r="Q11" s="35"/>
      <c r="R11" s="35"/>
      <c r="S11" s="35"/>
      <c r="T11" s="35"/>
      <c r="U11" s="35"/>
    </row>
    <row r="12" ht="22.9" customHeight="1" spans="1:21">
      <c r="A12" s="68" t="s">
        <v>208</v>
      </c>
      <c r="B12" s="68"/>
      <c r="C12" s="68"/>
      <c r="D12" s="47" t="s">
        <v>208</v>
      </c>
      <c r="E12" s="47" t="s">
        <v>209</v>
      </c>
      <c r="F12" s="74">
        <v>133.9693</v>
      </c>
      <c r="G12" s="74">
        <v>133.9693</v>
      </c>
      <c r="H12" s="74">
        <v>133.9693</v>
      </c>
      <c r="I12" s="74"/>
      <c r="J12" s="74"/>
      <c r="K12" s="74"/>
      <c r="L12" s="74"/>
      <c r="M12" s="74"/>
      <c r="N12" s="74"/>
      <c r="O12" s="74"/>
      <c r="P12" s="74"/>
      <c r="Q12" s="74"/>
      <c r="R12" s="74"/>
      <c r="S12" s="74"/>
      <c r="T12" s="74"/>
      <c r="U12" s="74"/>
    </row>
    <row r="13" ht="22.9" customHeight="1" spans="1:21">
      <c r="A13" s="68" t="s">
        <v>208</v>
      </c>
      <c r="B13" s="68" t="s">
        <v>210</v>
      </c>
      <c r="C13" s="68"/>
      <c r="D13" s="47" t="s">
        <v>211</v>
      </c>
      <c r="E13" s="47" t="s">
        <v>212</v>
      </c>
      <c r="F13" s="74">
        <v>122.561568</v>
      </c>
      <c r="G13" s="74">
        <v>122.561568</v>
      </c>
      <c r="H13" s="74">
        <v>122.561568</v>
      </c>
      <c r="I13" s="74"/>
      <c r="J13" s="74"/>
      <c r="K13" s="74"/>
      <c r="L13" s="74"/>
      <c r="M13" s="74"/>
      <c r="N13" s="74"/>
      <c r="O13" s="74"/>
      <c r="P13" s="74"/>
      <c r="Q13" s="74"/>
      <c r="R13" s="74"/>
      <c r="S13" s="74"/>
      <c r="T13" s="74"/>
      <c r="U13" s="74"/>
    </row>
    <row r="14" ht="22.9" customHeight="1" spans="1:21">
      <c r="A14" s="75" t="s">
        <v>208</v>
      </c>
      <c r="B14" s="75" t="s">
        <v>210</v>
      </c>
      <c r="C14" s="75" t="s">
        <v>210</v>
      </c>
      <c r="D14" s="70" t="s">
        <v>213</v>
      </c>
      <c r="E14" s="70" t="s">
        <v>214</v>
      </c>
      <c r="F14" s="72">
        <v>81.707712</v>
      </c>
      <c r="G14" s="35">
        <v>81.707712</v>
      </c>
      <c r="H14" s="35">
        <v>81.707712</v>
      </c>
      <c r="I14" s="35"/>
      <c r="J14" s="35"/>
      <c r="K14" s="35"/>
      <c r="L14" s="35"/>
      <c r="M14" s="35"/>
      <c r="N14" s="35"/>
      <c r="O14" s="35"/>
      <c r="P14" s="35"/>
      <c r="Q14" s="35"/>
      <c r="R14" s="35"/>
      <c r="S14" s="35"/>
      <c r="T14" s="35"/>
      <c r="U14" s="35"/>
    </row>
    <row r="15" ht="22.9" customHeight="1" spans="1:21">
      <c r="A15" s="75" t="s">
        <v>208</v>
      </c>
      <c r="B15" s="75" t="s">
        <v>210</v>
      </c>
      <c r="C15" s="75" t="s">
        <v>215</v>
      </c>
      <c r="D15" s="70" t="s">
        <v>216</v>
      </c>
      <c r="E15" s="70" t="s">
        <v>217</v>
      </c>
      <c r="F15" s="72">
        <v>40.853856</v>
      </c>
      <c r="G15" s="35">
        <v>40.853856</v>
      </c>
      <c r="H15" s="35">
        <v>40.853856</v>
      </c>
      <c r="I15" s="35"/>
      <c r="J15" s="35"/>
      <c r="K15" s="35"/>
      <c r="L15" s="35"/>
      <c r="M15" s="35"/>
      <c r="N15" s="35"/>
      <c r="O15" s="35"/>
      <c r="P15" s="35"/>
      <c r="Q15" s="35"/>
      <c r="R15" s="35"/>
      <c r="S15" s="35"/>
      <c r="T15" s="35"/>
      <c r="U15" s="35"/>
    </row>
    <row r="16" ht="22.9" customHeight="1" spans="1:21">
      <c r="A16" s="68" t="s">
        <v>208</v>
      </c>
      <c r="B16" s="68" t="s">
        <v>218</v>
      </c>
      <c r="C16" s="68"/>
      <c r="D16" s="47" t="s">
        <v>219</v>
      </c>
      <c r="E16" s="47" t="s">
        <v>220</v>
      </c>
      <c r="F16" s="74">
        <v>11.407732</v>
      </c>
      <c r="G16" s="74">
        <v>11.407732</v>
      </c>
      <c r="H16" s="74">
        <v>11.407732</v>
      </c>
      <c r="I16" s="74"/>
      <c r="J16" s="74"/>
      <c r="K16" s="74"/>
      <c r="L16" s="74"/>
      <c r="M16" s="74"/>
      <c r="N16" s="74"/>
      <c r="O16" s="74"/>
      <c r="P16" s="74"/>
      <c r="Q16" s="74"/>
      <c r="R16" s="74"/>
      <c r="S16" s="74"/>
      <c r="T16" s="74"/>
      <c r="U16" s="74"/>
    </row>
    <row r="17" ht="22.9" customHeight="1" spans="1:21">
      <c r="A17" s="75" t="s">
        <v>208</v>
      </c>
      <c r="B17" s="75" t="s">
        <v>218</v>
      </c>
      <c r="C17" s="75" t="s">
        <v>218</v>
      </c>
      <c r="D17" s="70" t="s">
        <v>221</v>
      </c>
      <c r="E17" s="70" t="s">
        <v>222</v>
      </c>
      <c r="F17" s="72">
        <v>11.407732</v>
      </c>
      <c r="G17" s="35">
        <v>11.407732</v>
      </c>
      <c r="H17" s="35">
        <v>11.407732</v>
      </c>
      <c r="I17" s="35"/>
      <c r="J17" s="35"/>
      <c r="K17" s="35"/>
      <c r="L17" s="35"/>
      <c r="M17" s="35"/>
      <c r="N17" s="35"/>
      <c r="O17" s="35"/>
      <c r="P17" s="35"/>
      <c r="Q17" s="35"/>
      <c r="R17" s="35"/>
      <c r="S17" s="35"/>
      <c r="T17" s="35"/>
      <c r="U17" s="35"/>
    </row>
    <row r="18" ht="22.9" customHeight="1" spans="1:21">
      <c r="A18" s="68" t="s">
        <v>223</v>
      </c>
      <c r="B18" s="68"/>
      <c r="C18" s="68"/>
      <c r="D18" s="47" t="s">
        <v>223</v>
      </c>
      <c r="E18" s="47" t="s">
        <v>224</v>
      </c>
      <c r="F18" s="74">
        <v>43.407222</v>
      </c>
      <c r="G18" s="74">
        <v>43.407222</v>
      </c>
      <c r="H18" s="74">
        <v>43.407222</v>
      </c>
      <c r="I18" s="74"/>
      <c r="J18" s="74"/>
      <c r="K18" s="74"/>
      <c r="L18" s="74"/>
      <c r="M18" s="74"/>
      <c r="N18" s="74"/>
      <c r="O18" s="74"/>
      <c r="P18" s="74"/>
      <c r="Q18" s="74"/>
      <c r="R18" s="74"/>
      <c r="S18" s="74"/>
      <c r="T18" s="74"/>
      <c r="U18" s="74"/>
    </row>
    <row r="19" ht="22.9" customHeight="1" spans="1:21">
      <c r="A19" s="68" t="s">
        <v>223</v>
      </c>
      <c r="B19" s="68" t="s">
        <v>225</v>
      </c>
      <c r="C19" s="68"/>
      <c r="D19" s="47" t="s">
        <v>226</v>
      </c>
      <c r="E19" s="47" t="s">
        <v>227</v>
      </c>
      <c r="F19" s="74">
        <v>43.407222</v>
      </c>
      <c r="G19" s="74">
        <v>43.407222</v>
      </c>
      <c r="H19" s="74">
        <v>43.407222</v>
      </c>
      <c r="I19" s="74"/>
      <c r="J19" s="74"/>
      <c r="K19" s="74"/>
      <c r="L19" s="74"/>
      <c r="M19" s="74"/>
      <c r="N19" s="74"/>
      <c r="O19" s="74"/>
      <c r="P19" s="74"/>
      <c r="Q19" s="74"/>
      <c r="R19" s="74"/>
      <c r="S19" s="74"/>
      <c r="T19" s="74"/>
      <c r="U19" s="74"/>
    </row>
    <row r="20" ht="22.9" customHeight="1" spans="1:21">
      <c r="A20" s="75" t="s">
        <v>223</v>
      </c>
      <c r="B20" s="75" t="s">
        <v>225</v>
      </c>
      <c r="C20" s="75" t="s">
        <v>202</v>
      </c>
      <c r="D20" s="70" t="s">
        <v>228</v>
      </c>
      <c r="E20" s="70" t="s">
        <v>229</v>
      </c>
      <c r="F20" s="72">
        <v>43.407222</v>
      </c>
      <c r="G20" s="35">
        <v>43.407222</v>
      </c>
      <c r="H20" s="35">
        <v>43.407222</v>
      </c>
      <c r="I20" s="35"/>
      <c r="J20" s="35"/>
      <c r="K20" s="35"/>
      <c r="L20" s="35"/>
      <c r="M20" s="35"/>
      <c r="N20" s="35"/>
      <c r="O20" s="35"/>
      <c r="P20" s="35"/>
      <c r="Q20" s="35"/>
      <c r="R20" s="35"/>
      <c r="S20" s="35"/>
      <c r="T20" s="35"/>
      <c r="U20" s="35"/>
    </row>
    <row r="21" ht="22.9" customHeight="1" spans="1:21">
      <c r="A21" s="68" t="s">
        <v>230</v>
      </c>
      <c r="B21" s="68"/>
      <c r="C21" s="68"/>
      <c r="D21" s="47" t="s">
        <v>230</v>
      </c>
      <c r="E21" s="47" t="s">
        <v>231</v>
      </c>
      <c r="F21" s="74">
        <v>61.280784</v>
      </c>
      <c r="G21" s="74">
        <v>61.280784</v>
      </c>
      <c r="H21" s="74">
        <v>61.280784</v>
      </c>
      <c r="I21" s="74"/>
      <c r="J21" s="74"/>
      <c r="K21" s="74"/>
      <c r="L21" s="74"/>
      <c r="M21" s="74"/>
      <c r="N21" s="74"/>
      <c r="O21" s="74"/>
      <c r="P21" s="74"/>
      <c r="Q21" s="74"/>
      <c r="R21" s="74"/>
      <c r="S21" s="74"/>
      <c r="T21" s="74"/>
      <c r="U21" s="74"/>
    </row>
    <row r="22" ht="22.9" customHeight="1" spans="1:21">
      <c r="A22" s="68" t="s">
        <v>230</v>
      </c>
      <c r="B22" s="68" t="s">
        <v>205</v>
      </c>
      <c r="C22" s="68"/>
      <c r="D22" s="47" t="s">
        <v>232</v>
      </c>
      <c r="E22" s="47" t="s">
        <v>233</v>
      </c>
      <c r="F22" s="74">
        <v>61.280784</v>
      </c>
      <c r="G22" s="74">
        <v>61.280784</v>
      </c>
      <c r="H22" s="74">
        <v>61.280784</v>
      </c>
      <c r="I22" s="74"/>
      <c r="J22" s="74"/>
      <c r="K22" s="74"/>
      <c r="L22" s="74"/>
      <c r="M22" s="74"/>
      <c r="N22" s="74"/>
      <c r="O22" s="74"/>
      <c r="P22" s="74"/>
      <c r="Q22" s="74"/>
      <c r="R22" s="74"/>
      <c r="S22" s="74"/>
      <c r="T22" s="74"/>
      <c r="U22" s="74"/>
    </row>
    <row r="23" ht="22.9" customHeight="1" spans="1:21">
      <c r="A23" s="75" t="s">
        <v>230</v>
      </c>
      <c r="B23" s="75" t="s">
        <v>205</v>
      </c>
      <c r="C23" s="75" t="s">
        <v>202</v>
      </c>
      <c r="D23" s="70" t="s">
        <v>234</v>
      </c>
      <c r="E23" s="70" t="s">
        <v>235</v>
      </c>
      <c r="F23" s="72">
        <v>61.280784</v>
      </c>
      <c r="G23" s="35">
        <v>61.280784</v>
      </c>
      <c r="H23" s="35">
        <v>61.280784</v>
      </c>
      <c r="I23" s="35"/>
      <c r="J23" s="35"/>
      <c r="K23" s="35"/>
      <c r="L23" s="35"/>
      <c r="M23" s="35"/>
      <c r="N23" s="35"/>
      <c r="O23" s="35"/>
      <c r="P23" s="35"/>
      <c r="Q23" s="35"/>
      <c r="R23" s="35"/>
      <c r="S23" s="35"/>
      <c r="T23" s="35"/>
      <c r="U23" s="35"/>
    </row>
    <row r="24" ht="22.9" customHeight="1" spans="1:21">
      <c r="A24" s="73"/>
      <c r="B24" s="73"/>
      <c r="C24" s="73"/>
      <c r="D24" s="71" t="s">
        <v>159</v>
      </c>
      <c r="E24" s="71" t="s">
        <v>160</v>
      </c>
      <c r="F24" s="74">
        <v>51585.7791</v>
      </c>
      <c r="G24" s="74">
        <v>33095.3791</v>
      </c>
      <c r="H24" s="74">
        <v>32702.0249</v>
      </c>
      <c r="I24" s="74">
        <v>20.0166</v>
      </c>
      <c r="J24" s="74">
        <v>373.3376</v>
      </c>
      <c r="K24" s="74">
        <v>18490.4</v>
      </c>
      <c r="L24" s="74"/>
      <c r="M24" s="74">
        <v>10363.4</v>
      </c>
      <c r="N24" s="74">
        <v>981</v>
      </c>
      <c r="O24" s="74">
        <v>7146</v>
      </c>
      <c r="P24" s="74"/>
      <c r="Q24" s="74"/>
      <c r="R24" s="74"/>
      <c r="S24" s="74"/>
      <c r="T24" s="74"/>
      <c r="U24" s="74"/>
    </row>
    <row r="25" ht="22.9" customHeight="1" spans="1:21">
      <c r="A25" s="68" t="s">
        <v>200</v>
      </c>
      <c r="B25" s="68"/>
      <c r="C25" s="68"/>
      <c r="D25" s="47" t="s">
        <v>200</v>
      </c>
      <c r="E25" s="47" t="s">
        <v>201</v>
      </c>
      <c r="F25" s="74">
        <v>41614.983</v>
      </c>
      <c r="G25" s="74">
        <v>23124.583</v>
      </c>
      <c r="H25" s="74">
        <v>22731.2288</v>
      </c>
      <c r="I25" s="74">
        <v>20.0166</v>
      </c>
      <c r="J25" s="74">
        <v>373.3376</v>
      </c>
      <c r="K25" s="74">
        <v>18490.4</v>
      </c>
      <c r="L25" s="74"/>
      <c r="M25" s="74">
        <v>10363.4</v>
      </c>
      <c r="N25" s="74">
        <v>981</v>
      </c>
      <c r="O25" s="74">
        <v>7146</v>
      </c>
      <c r="P25" s="74"/>
      <c r="Q25" s="74"/>
      <c r="R25" s="74"/>
      <c r="S25" s="74"/>
      <c r="T25" s="74"/>
      <c r="U25" s="74"/>
    </row>
    <row r="26" ht="22.9" customHeight="1" spans="1:21">
      <c r="A26" s="68" t="s">
        <v>200</v>
      </c>
      <c r="B26" s="68" t="s">
        <v>202</v>
      </c>
      <c r="C26" s="68"/>
      <c r="D26" s="47" t="s">
        <v>203</v>
      </c>
      <c r="E26" s="47" t="s">
        <v>204</v>
      </c>
      <c r="F26" s="74">
        <v>1429.4166</v>
      </c>
      <c r="G26" s="74">
        <v>20.0166</v>
      </c>
      <c r="H26" s="74"/>
      <c r="I26" s="74">
        <v>20.0166</v>
      </c>
      <c r="J26" s="74"/>
      <c r="K26" s="74">
        <v>1409.4</v>
      </c>
      <c r="L26" s="74"/>
      <c r="M26" s="74">
        <v>1049.4</v>
      </c>
      <c r="N26" s="74">
        <v>360</v>
      </c>
      <c r="O26" s="74"/>
      <c r="P26" s="74"/>
      <c r="Q26" s="74"/>
      <c r="R26" s="74"/>
      <c r="S26" s="74"/>
      <c r="T26" s="74"/>
      <c r="U26" s="74"/>
    </row>
    <row r="27" ht="22.9" customHeight="1" spans="1:21">
      <c r="A27" s="75" t="s">
        <v>200</v>
      </c>
      <c r="B27" s="75" t="s">
        <v>202</v>
      </c>
      <c r="C27" s="75" t="s">
        <v>218</v>
      </c>
      <c r="D27" s="70" t="s">
        <v>236</v>
      </c>
      <c r="E27" s="70" t="s">
        <v>237</v>
      </c>
      <c r="F27" s="72">
        <v>1429.4166</v>
      </c>
      <c r="G27" s="35">
        <v>20.0166</v>
      </c>
      <c r="H27" s="35"/>
      <c r="I27" s="35">
        <v>20.0166</v>
      </c>
      <c r="J27" s="35"/>
      <c r="K27" s="35">
        <v>1409.4</v>
      </c>
      <c r="L27" s="35"/>
      <c r="M27" s="35">
        <v>1049.4</v>
      </c>
      <c r="N27" s="35">
        <v>360</v>
      </c>
      <c r="O27" s="35"/>
      <c r="P27" s="35"/>
      <c r="Q27" s="35"/>
      <c r="R27" s="35"/>
      <c r="S27" s="35"/>
      <c r="T27" s="35"/>
      <c r="U27" s="35"/>
    </row>
    <row r="28" ht="22.9" customHeight="1" spans="1:21">
      <c r="A28" s="68" t="s">
        <v>200</v>
      </c>
      <c r="B28" s="68" t="s">
        <v>205</v>
      </c>
      <c r="C28" s="68"/>
      <c r="D28" s="47" t="s">
        <v>238</v>
      </c>
      <c r="E28" s="47" t="s">
        <v>239</v>
      </c>
      <c r="F28" s="74">
        <v>39712.5664</v>
      </c>
      <c r="G28" s="74">
        <v>23104.5664</v>
      </c>
      <c r="H28" s="74">
        <v>22731.2288</v>
      </c>
      <c r="I28" s="74"/>
      <c r="J28" s="74">
        <v>373.3376</v>
      </c>
      <c r="K28" s="74">
        <v>16608</v>
      </c>
      <c r="L28" s="74"/>
      <c r="M28" s="74">
        <v>9071</v>
      </c>
      <c r="N28" s="74">
        <v>391</v>
      </c>
      <c r="O28" s="74">
        <v>7146</v>
      </c>
      <c r="P28" s="74"/>
      <c r="Q28" s="74"/>
      <c r="R28" s="74"/>
      <c r="S28" s="74"/>
      <c r="T28" s="74"/>
      <c r="U28" s="74"/>
    </row>
    <row r="29" ht="22.9" customHeight="1" spans="1:21">
      <c r="A29" s="75" t="s">
        <v>200</v>
      </c>
      <c r="B29" s="75" t="s">
        <v>205</v>
      </c>
      <c r="C29" s="75" t="s">
        <v>202</v>
      </c>
      <c r="D29" s="70" t="s">
        <v>240</v>
      </c>
      <c r="E29" s="70" t="s">
        <v>241</v>
      </c>
      <c r="F29" s="72">
        <v>270</v>
      </c>
      <c r="G29" s="35"/>
      <c r="H29" s="35"/>
      <c r="I29" s="35"/>
      <c r="J29" s="35"/>
      <c r="K29" s="35">
        <v>270</v>
      </c>
      <c r="L29" s="35"/>
      <c r="M29" s="35">
        <v>240</v>
      </c>
      <c r="N29" s="35">
        <v>30</v>
      </c>
      <c r="O29" s="35"/>
      <c r="P29" s="35"/>
      <c r="Q29" s="35"/>
      <c r="R29" s="35"/>
      <c r="S29" s="35"/>
      <c r="T29" s="35"/>
      <c r="U29" s="35"/>
    </row>
    <row r="30" ht="22.9" customHeight="1" spans="1:21">
      <c r="A30" s="75" t="s">
        <v>200</v>
      </c>
      <c r="B30" s="75" t="s">
        <v>205</v>
      </c>
      <c r="C30" s="75" t="s">
        <v>205</v>
      </c>
      <c r="D30" s="70" t="s">
        <v>242</v>
      </c>
      <c r="E30" s="70" t="s">
        <v>243</v>
      </c>
      <c r="F30" s="72">
        <v>18783.8664</v>
      </c>
      <c r="G30" s="35">
        <v>14979.8664</v>
      </c>
      <c r="H30" s="35">
        <v>14979.8664</v>
      </c>
      <c r="I30" s="35"/>
      <c r="J30" s="35"/>
      <c r="K30" s="35">
        <v>3804</v>
      </c>
      <c r="L30" s="35"/>
      <c r="M30" s="35">
        <v>3744</v>
      </c>
      <c r="N30" s="35">
        <v>60</v>
      </c>
      <c r="O30" s="35"/>
      <c r="P30" s="35"/>
      <c r="Q30" s="35"/>
      <c r="R30" s="35"/>
      <c r="S30" s="35"/>
      <c r="T30" s="35"/>
      <c r="U30" s="35"/>
    </row>
    <row r="31" ht="22.9" customHeight="1" spans="1:21">
      <c r="A31" s="75" t="s">
        <v>200</v>
      </c>
      <c r="B31" s="75" t="s">
        <v>205</v>
      </c>
      <c r="C31" s="75" t="s">
        <v>244</v>
      </c>
      <c r="D31" s="70" t="s">
        <v>245</v>
      </c>
      <c r="E31" s="70" t="s">
        <v>246</v>
      </c>
      <c r="F31" s="72">
        <v>8518</v>
      </c>
      <c r="G31" s="35"/>
      <c r="H31" s="35"/>
      <c r="I31" s="35"/>
      <c r="J31" s="35"/>
      <c r="K31" s="35">
        <v>8518</v>
      </c>
      <c r="L31" s="35"/>
      <c r="M31" s="35">
        <v>4317</v>
      </c>
      <c r="N31" s="35">
        <v>201</v>
      </c>
      <c r="O31" s="35">
        <v>4000</v>
      </c>
      <c r="P31" s="35"/>
      <c r="Q31" s="35"/>
      <c r="R31" s="35"/>
      <c r="S31" s="35"/>
      <c r="T31" s="35"/>
      <c r="U31" s="35"/>
    </row>
    <row r="32" ht="22.9" customHeight="1" spans="1:21">
      <c r="A32" s="75" t="s">
        <v>200</v>
      </c>
      <c r="B32" s="75" t="s">
        <v>205</v>
      </c>
      <c r="C32" s="75" t="s">
        <v>247</v>
      </c>
      <c r="D32" s="70" t="s">
        <v>248</v>
      </c>
      <c r="E32" s="70" t="s">
        <v>249</v>
      </c>
      <c r="F32" s="72">
        <v>10949.9708</v>
      </c>
      <c r="G32" s="35">
        <v>6933.9708</v>
      </c>
      <c r="H32" s="35">
        <v>6933.9708</v>
      </c>
      <c r="I32" s="35"/>
      <c r="J32" s="35"/>
      <c r="K32" s="35">
        <v>4016</v>
      </c>
      <c r="L32" s="35"/>
      <c r="M32" s="35">
        <v>770</v>
      </c>
      <c r="N32" s="35">
        <v>100</v>
      </c>
      <c r="O32" s="35">
        <v>3146</v>
      </c>
      <c r="P32" s="35"/>
      <c r="Q32" s="35"/>
      <c r="R32" s="35"/>
      <c r="S32" s="35"/>
      <c r="T32" s="35"/>
      <c r="U32" s="35"/>
    </row>
    <row r="33" ht="22.9" customHeight="1" spans="1:21">
      <c r="A33" s="75" t="s">
        <v>200</v>
      </c>
      <c r="B33" s="75" t="s">
        <v>205</v>
      </c>
      <c r="C33" s="75" t="s">
        <v>218</v>
      </c>
      <c r="D33" s="70" t="s">
        <v>250</v>
      </c>
      <c r="E33" s="70" t="s">
        <v>251</v>
      </c>
      <c r="F33" s="72">
        <v>1190.7292</v>
      </c>
      <c r="G33" s="35">
        <v>1190.7292</v>
      </c>
      <c r="H33" s="35">
        <v>817.3916</v>
      </c>
      <c r="I33" s="35"/>
      <c r="J33" s="35">
        <v>373.3376</v>
      </c>
      <c r="K33" s="35"/>
      <c r="L33" s="35"/>
      <c r="M33" s="35"/>
      <c r="N33" s="35"/>
      <c r="O33" s="35"/>
      <c r="P33" s="35"/>
      <c r="Q33" s="35"/>
      <c r="R33" s="35"/>
      <c r="S33" s="35"/>
      <c r="T33" s="35"/>
      <c r="U33" s="35"/>
    </row>
    <row r="34" ht="22.9" customHeight="1" spans="1:21">
      <c r="A34" s="68" t="s">
        <v>200</v>
      </c>
      <c r="B34" s="68" t="s">
        <v>244</v>
      </c>
      <c r="C34" s="68"/>
      <c r="D34" s="47" t="s">
        <v>252</v>
      </c>
      <c r="E34" s="47" t="s">
        <v>253</v>
      </c>
      <c r="F34" s="74">
        <v>470</v>
      </c>
      <c r="G34" s="74"/>
      <c r="H34" s="74"/>
      <c r="I34" s="74"/>
      <c r="J34" s="74"/>
      <c r="K34" s="74">
        <v>470</v>
      </c>
      <c r="L34" s="74"/>
      <c r="M34" s="74">
        <v>240</v>
      </c>
      <c r="N34" s="74">
        <v>230</v>
      </c>
      <c r="O34" s="74"/>
      <c r="P34" s="74"/>
      <c r="Q34" s="74"/>
      <c r="R34" s="74"/>
      <c r="S34" s="74"/>
      <c r="T34" s="74"/>
      <c r="U34" s="74"/>
    </row>
    <row r="35" ht="22.9" customHeight="1" spans="1:21">
      <c r="A35" s="75" t="s">
        <v>200</v>
      </c>
      <c r="B35" s="75" t="s">
        <v>244</v>
      </c>
      <c r="C35" s="75" t="s">
        <v>205</v>
      </c>
      <c r="D35" s="70" t="s">
        <v>254</v>
      </c>
      <c r="E35" s="70" t="s">
        <v>255</v>
      </c>
      <c r="F35" s="72">
        <v>470</v>
      </c>
      <c r="G35" s="35"/>
      <c r="H35" s="35"/>
      <c r="I35" s="35"/>
      <c r="J35" s="35"/>
      <c r="K35" s="35">
        <v>470</v>
      </c>
      <c r="L35" s="35"/>
      <c r="M35" s="35">
        <v>240</v>
      </c>
      <c r="N35" s="35">
        <v>230</v>
      </c>
      <c r="O35" s="35"/>
      <c r="P35" s="35"/>
      <c r="Q35" s="35"/>
      <c r="R35" s="35"/>
      <c r="S35" s="35"/>
      <c r="T35" s="35"/>
      <c r="U35" s="35"/>
    </row>
    <row r="36" ht="22.9" customHeight="1" spans="1:21">
      <c r="A36" s="68" t="s">
        <v>200</v>
      </c>
      <c r="B36" s="68" t="s">
        <v>256</v>
      </c>
      <c r="C36" s="68"/>
      <c r="D36" s="47" t="s">
        <v>257</v>
      </c>
      <c r="E36" s="47" t="s">
        <v>258</v>
      </c>
      <c r="F36" s="74">
        <v>3</v>
      </c>
      <c r="G36" s="74"/>
      <c r="H36" s="74"/>
      <c r="I36" s="74"/>
      <c r="J36" s="74"/>
      <c r="K36" s="74">
        <v>3</v>
      </c>
      <c r="L36" s="74"/>
      <c r="M36" s="74">
        <v>3</v>
      </c>
      <c r="N36" s="74"/>
      <c r="O36" s="74"/>
      <c r="P36" s="74"/>
      <c r="Q36" s="74"/>
      <c r="R36" s="74"/>
      <c r="S36" s="74"/>
      <c r="T36" s="74"/>
      <c r="U36" s="74"/>
    </row>
    <row r="37" ht="22.9" customHeight="1" spans="1:21">
      <c r="A37" s="75" t="s">
        <v>200</v>
      </c>
      <c r="B37" s="75" t="s">
        <v>256</v>
      </c>
      <c r="C37" s="75" t="s">
        <v>218</v>
      </c>
      <c r="D37" s="70" t="s">
        <v>259</v>
      </c>
      <c r="E37" s="70" t="s">
        <v>260</v>
      </c>
      <c r="F37" s="72">
        <v>3</v>
      </c>
      <c r="G37" s="35"/>
      <c r="H37" s="35"/>
      <c r="I37" s="35"/>
      <c r="J37" s="35"/>
      <c r="K37" s="35">
        <v>3</v>
      </c>
      <c r="L37" s="35"/>
      <c r="M37" s="35">
        <v>3</v>
      </c>
      <c r="N37" s="35"/>
      <c r="O37" s="35"/>
      <c r="P37" s="35"/>
      <c r="Q37" s="35"/>
      <c r="R37" s="35"/>
      <c r="S37" s="35"/>
      <c r="T37" s="35"/>
      <c r="U37" s="35"/>
    </row>
    <row r="38" ht="22.9" customHeight="1" spans="1:21">
      <c r="A38" s="68" t="s">
        <v>208</v>
      </c>
      <c r="B38" s="68"/>
      <c r="C38" s="68"/>
      <c r="D38" s="47" t="s">
        <v>208</v>
      </c>
      <c r="E38" s="47" t="s">
        <v>209</v>
      </c>
      <c r="F38" s="74">
        <v>5478.4594</v>
      </c>
      <c r="G38" s="74">
        <v>5478.4594</v>
      </c>
      <c r="H38" s="74">
        <v>5478.4594</v>
      </c>
      <c r="I38" s="74"/>
      <c r="J38" s="74"/>
      <c r="K38" s="74"/>
      <c r="L38" s="74"/>
      <c r="M38" s="74"/>
      <c r="N38" s="74"/>
      <c r="O38" s="74"/>
      <c r="P38" s="74"/>
      <c r="Q38" s="74"/>
      <c r="R38" s="74"/>
      <c r="S38" s="74"/>
      <c r="T38" s="74"/>
      <c r="U38" s="74"/>
    </row>
    <row r="39" ht="22.9" customHeight="1" spans="1:21">
      <c r="A39" s="68" t="s">
        <v>208</v>
      </c>
      <c r="B39" s="68" t="s">
        <v>210</v>
      </c>
      <c r="C39" s="68"/>
      <c r="D39" s="47" t="s">
        <v>211</v>
      </c>
      <c r="E39" s="47" t="s">
        <v>212</v>
      </c>
      <c r="F39" s="74">
        <v>5259.321</v>
      </c>
      <c r="G39" s="74">
        <v>5259.321</v>
      </c>
      <c r="H39" s="74">
        <v>5259.321</v>
      </c>
      <c r="I39" s="74"/>
      <c r="J39" s="74"/>
      <c r="K39" s="74"/>
      <c r="L39" s="74"/>
      <c r="M39" s="74"/>
      <c r="N39" s="74"/>
      <c r="O39" s="74"/>
      <c r="P39" s="74"/>
      <c r="Q39" s="74"/>
      <c r="R39" s="74"/>
      <c r="S39" s="74"/>
      <c r="T39" s="74"/>
      <c r="U39" s="74"/>
    </row>
    <row r="40" ht="22.9" customHeight="1" spans="1:21">
      <c r="A40" s="75" t="s">
        <v>208</v>
      </c>
      <c r="B40" s="75" t="s">
        <v>210</v>
      </c>
      <c r="C40" s="75" t="s">
        <v>210</v>
      </c>
      <c r="D40" s="70" t="s">
        <v>213</v>
      </c>
      <c r="E40" s="70" t="s">
        <v>214</v>
      </c>
      <c r="F40" s="72">
        <v>3506.214</v>
      </c>
      <c r="G40" s="35">
        <v>3506.214</v>
      </c>
      <c r="H40" s="35">
        <v>3506.214</v>
      </c>
      <c r="I40" s="35"/>
      <c r="J40" s="35"/>
      <c r="K40" s="35"/>
      <c r="L40" s="35"/>
      <c r="M40" s="35"/>
      <c r="N40" s="35"/>
      <c r="O40" s="35"/>
      <c r="P40" s="35"/>
      <c r="Q40" s="35"/>
      <c r="R40" s="35"/>
      <c r="S40" s="35"/>
      <c r="T40" s="35"/>
      <c r="U40" s="35"/>
    </row>
    <row r="41" ht="22.9" customHeight="1" spans="1:21">
      <c r="A41" s="75" t="s">
        <v>208</v>
      </c>
      <c r="B41" s="75" t="s">
        <v>210</v>
      </c>
      <c r="C41" s="75" t="s">
        <v>215</v>
      </c>
      <c r="D41" s="70" t="s">
        <v>216</v>
      </c>
      <c r="E41" s="70" t="s">
        <v>217</v>
      </c>
      <c r="F41" s="72">
        <v>1753.107</v>
      </c>
      <c r="G41" s="35">
        <v>1753.107</v>
      </c>
      <c r="H41" s="35">
        <v>1753.107</v>
      </c>
      <c r="I41" s="35"/>
      <c r="J41" s="35"/>
      <c r="K41" s="35"/>
      <c r="L41" s="35"/>
      <c r="M41" s="35"/>
      <c r="N41" s="35"/>
      <c r="O41" s="35"/>
      <c r="P41" s="35"/>
      <c r="Q41" s="35"/>
      <c r="R41" s="35"/>
      <c r="S41" s="35"/>
      <c r="T41" s="35"/>
      <c r="U41" s="35"/>
    </row>
    <row r="42" ht="22.9" customHeight="1" spans="1:21">
      <c r="A42" s="68" t="s">
        <v>208</v>
      </c>
      <c r="B42" s="68" t="s">
        <v>218</v>
      </c>
      <c r="C42" s="68"/>
      <c r="D42" s="47" t="s">
        <v>219</v>
      </c>
      <c r="E42" s="47" t="s">
        <v>220</v>
      </c>
      <c r="F42" s="74">
        <v>219.1384</v>
      </c>
      <c r="G42" s="74">
        <v>219.1384</v>
      </c>
      <c r="H42" s="74">
        <v>219.1384</v>
      </c>
      <c r="I42" s="74"/>
      <c r="J42" s="74"/>
      <c r="K42" s="74"/>
      <c r="L42" s="74"/>
      <c r="M42" s="74"/>
      <c r="N42" s="74"/>
      <c r="O42" s="74"/>
      <c r="P42" s="74"/>
      <c r="Q42" s="74"/>
      <c r="R42" s="74"/>
      <c r="S42" s="74"/>
      <c r="T42" s="74"/>
      <c r="U42" s="74"/>
    </row>
    <row r="43" ht="22.9" customHeight="1" spans="1:21">
      <c r="A43" s="75" t="s">
        <v>208</v>
      </c>
      <c r="B43" s="75" t="s">
        <v>218</v>
      </c>
      <c r="C43" s="75" t="s">
        <v>218</v>
      </c>
      <c r="D43" s="70" t="s">
        <v>221</v>
      </c>
      <c r="E43" s="70" t="s">
        <v>222</v>
      </c>
      <c r="F43" s="72">
        <v>219.1384</v>
      </c>
      <c r="G43" s="35">
        <v>219.1384</v>
      </c>
      <c r="H43" s="35">
        <v>219.1384</v>
      </c>
      <c r="I43" s="35"/>
      <c r="J43" s="35"/>
      <c r="K43" s="35"/>
      <c r="L43" s="35"/>
      <c r="M43" s="35"/>
      <c r="N43" s="35"/>
      <c r="O43" s="35"/>
      <c r="P43" s="35"/>
      <c r="Q43" s="35"/>
      <c r="R43" s="35"/>
      <c r="S43" s="35"/>
      <c r="T43" s="35"/>
      <c r="U43" s="35"/>
    </row>
    <row r="44" ht="22.9" customHeight="1" spans="1:21">
      <c r="A44" s="68" t="s">
        <v>223</v>
      </c>
      <c r="B44" s="68"/>
      <c r="C44" s="68"/>
      <c r="D44" s="47" t="s">
        <v>223</v>
      </c>
      <c r="E44" s="47" t="s">
        <v>224</v>
      </c>
      <c r="F44" s="74">
        <v>1862.6762</v>
      </c>
      <c r="G44" s="74">
        <v>1862.6762</v>
      </c>
      <c r="H44" s="74">
        <v>1862.6762</v>
      </c>
      <c r="I44" s="74"/>
      <c r="J44" s="74"/>
      <c r="K44" s="74"/>
      <c r="L44" s="74"/>
      <c r="M44" s="74"/>
      <c r="N44" s="74"/>
      <c r="O44" s="74"/>
      <c r="P44" s="74"/>
      <c r="Q44" s="74"/>
      <c r="R44" s="74"/>
      <c r="S44" s="74"/>
      <c r="T44" s="74"/>
      <c r="U44" s="74"/>
    </row>
    <row r="45" ht="22.9" customHeight="1" spans="1:21">
      <c r="A45" s="68" t="s">
        <v>223</v>
      </c>
      <c r="B45" s="68" t="s">
        <v>225</v>
      </c>
      <c r="C45" s="68"/>
      <c r="D45" s="47" t="s">
        <v>226</v>
      </c>
      <c r="E45" s="47" t="s">
        <v>227</v>
      </c>
      <c r="F45" s="74">
        <v>1862.6762</v>
      </c>
      <c r="G45" s="74">
        <v>1862.6762</v>
      </c>
      <c r="H45" s="74">
        <v>1862.6762</v>
      </c>
      <c r="I45" s="74"/>
      <c r="J45" s="74"/>
      <c r="K45" s="74"/>
      <c r="L45" s="74"/>
      <c r="M45" s="74"/>
      <c r="N45" s="74"/>
      <c r="O45" s="74"/>
      <c r="P45" s="74"/>
      <c r="Q45" s="74"/>
      <c r="R45" s="74"/>
      <c r="S45" s="74"/>
      <c r="T45" s="74"/>
      <c r="U45" s="74"/>
    </row>
    <row r="46" ht="22.9" customHeight="1" spans="1:21">
      <c r="A46" s="75" t="s">
        <v>223</v>
      </c>
      <c r="B46" s="75" t="s">
        <v>225</v>
      </c>
      <c r="C46" s="75" t="s">
        <v>202</v>
      </c>
      <c r="D46" s="70" t="s">
        <v>228</v>
      </c>
      <c r="E46" s="70" t="s">
        <v>229</v>
      </c>
      <c r="F46" s="72">
        <v>1862.6762</v>
      </c>
      <c r="G46" s="35">
        <v>1862.6762</v>
      </c>
      <c r="H46" s="35">
        <v>1862.6762</v>
      </c>
      <c r="I46" s="35"/>
      <c r="J46" s="35"/>
      <c r="K46" s="35"/>
      <c r="L46" s="35"/>
      <c r="M46" s="35"/>
      <c r="N46" s="35"/>
      <c r="O46" s="35"/>
      <c r="P46" s="35"/>
      <c r="Q46" s="35"/>
      <c r="R46" s="35"/>
      <c r="S46" s="35"/>
      <c r="T46" s="35"/>
      <c r="U46" s="35"/>
    </row>
    <row r="47" ht="22.9" customHeight="1" spans="1:21">
      <c r="A47" s="68" t="s">
        <v>230</v>
      </c>
      <c r="B47" s="68"/>
      <c r="C47" s="68"/>
      <c r="D47" s="47" t="s">
        <v>230</v>
      </c>
      <c r="E47" s="47" t="s">
        <v>231</v>
      </c>
      <c r="F47" s="74">
        <v>2629.6605</v>
      </c>
      <c r="G47" s="74">
        <v>2629.6605</v>
      </c>
      <c r="H47" s="74">
        <v>2629.6605</v>
      </c>
      <c r="I47" s="74"/>
      <c r="J47" s="74"/>
      <c r="K47" s="74"/>
      <c r="L47" s="74"/>
      <c r="M47" s="74"/>
      <c r="N47" s="74"/>
      <c r="O47" s="74"/>
      <c r="P47" s="74"/>
      <c r="Q47" s="74"/>
      <c r="R47" s="74"/>
      <c r="S47" s="74"/>
      <c r="T47" s="74"/>
      <c r="U47" s="74"/>
    </row>
    <row r="48" ht="22.9" customHeight="1" spans="1:21">
      <c r="A48" s="68" t="s">
        <v>230</v>
      </c>
      <c r="B48" s="68" t="s">
        <v>205</v>
      </c>
      <c r="C48" s="68"/>
      <c r="D48" s="47" t="s">
        <v>232</v>
      </c>
      <c r="E48" s="47" t="s">
        <v>233</v>
      </c>
      <c r="F48" s="74">
        <v>2629.6605</v>
      </c>
      <c r="G48" s="74">
        <v>2629.6605</v>
      </c>
      <c r="H48" s="74">
        <v>2629.6605</v>
      </c>
      <c r="I48" s="74"/>
      <c r="J48" s="74"/>
      <c r="K48" s="74"/>
      <c r="L48" s="74"/>
      <c r="M48" s="74"/>
      <c r="N48" s="74"/>
      <c r="O48" s="74"/>
      <c r="P48" s="74"/>
      <c r="Q48" s="74"/>
      <c r="R48" s="74"/>
      <c r="S48" s="74"/>
      <c r="T48" s="74"/>
      <c r="U48" s="74"/>
    </row>
    <row r="49" ht="22.9" customHeight="1" spans="1:21">
      <c r="A49" s="75" t="s">
        <v>230</v>
      </c>
      <c r="B49" s="75" t="s">
        <v>205</v>
      </c>
      <c r="C49" s="75" t="s">
        <v>202</v>
      </c>
      <c r="D49" s="70" t="s">
        <v>234</v>
      </c>
      <c r="E49" s="70" t="s">
        <v>235</v>
      </c>
      <c r="F49" s="72">
        <v>2629.6605</v>
      </c>
      <c r="G49" s="35">
        <v>2629.6605</v>
      </c>
      <c r="H49" s="35">
        <v>2629.6605</v>
      </c>
      <c r="I49" s="35"/>
      <c r="J49" s="35"/>
      <c r="K49" s="35"/>
      <c r="L49" s="35"/>
      <c r="M49" s="35"/>
      <c r="N49" s="35"/>
      <c r="O49" s="35"/>
      <c r="P49" s="35"/>
      <c r="Q49" s="35"/>
      <c r="R49" s="35"/>
      <c r="S49" s="35"/>
      <c r="T49" s="35"/>
      <c r="U49" s="35"/>
    </row>
    <row r="50" ht="22.9" customHeight="1" spans="1:21">
      <c r="A50" s="73"/>
      <c r="B50" s="73"/>
      <c r="C50" s="73"/>
      <c r="D50" s="71" t="s">
        <v>161</v>
      </c>
      <c r="E50" s="71" t="s">
        <v>162</v>
      </c>
      <c r="F50" s="74">
        <v>4046.622835</v>
      </c>
      <c r="G50" s="74">
        <v>3336.842835</v>
      </c>
      <c r="H50" s="74">
        <v>3312.917315</v>
      </c>
      <c r="I50" s="74">
        <v>11.554</v>
      </c>
      <c r="J50" s="74">
        <v>12.37152</v>
      </c>
      <c r="K50" s="74">
        <v>709.78</v>
      </c>
      <c r="L50" s="74"/>
      <c r="M50" s="74">
        <v>709.78</v>
      </c>
      <c r="N50" s="74"/>
      <c r="O50" s="74"/>
      <c r="P50" s="74"/>
      <c r="Q50" s="74"/>
      <c r="R50" s="74"/>
      <c r="S50" s="74"/>
      <c r="T50" s="74"/>
      <c r="U50" s="74"/>
    </row>
    <row r="51" ht="22.9" customHeight="1" spans="1:21">
      <c r="A51" s="68" t="s">
        <v>200</v>
      </c>
      <c r="B51" s="68"/>
      <c r="C51" s="68"/>
      <c r="D51" s="47" t="s">
        <v>200</v>
      </c>
      <c r="E51" s="47" t="s">
        <v>201</v>
      </c>
      <c r="F51" s="74">
        <v>3008.87168</v>
      </c>
      <c r="G51" s="74">
        <v>2299.09168</v>
      </c>
      <c r="H51" s="74">
        <v>2275.16616</v>
      </c>
      <c r="I51" s="74">
        <v>11.554</v>
      </c>
      <c r="J51" s="74">
        <v>12.37152</v>
      </c>
      <c r="K51" s="74">
        <v>709.78</v>
      </c>
      <c r="L51" s="74"/>
      <c r="M51" s="74">
        <v>709.78</v>
      </c>
      <c r="N51" s="74"/>
      <c r="O51" s="74"/>
      <c r="P51" s="74"/>
      <c r="Q51" s="74"/>
      <c r="R51" s="74"/>
      <c r="S51" s="74"/>
      <c r="T51" s="74"/>
      <c r="U51" s="74"/>
    </row>
    <row r="52" ht="22.9" customHeight="1" spans="1:21">
      <c r="A52" s="68" t="s">
        <v>200</v>
      </c>
      <c r="B52" s="68" t="s">
        <v>205</v>
      </c>
      <c r="C52" s="68"/>
      <c r="D52" s="47" t="s">
        <v>238</v>
      </c>
      <c r="E52" s="47" t="s">
        <v>239</v>
      </c>
      <c r="F52" s="74">
        <v>3008.87168</v>
      </c>
      <c r="G52" s="74">
        <v>2299.09168</v>
      </c>
      <c r="H52" s="74">
        <v>2275.16616</v>
      </c>
      <c r="I52" s="74">
        <v>11.554</v>
      </c>
      <c r="J52" s="74">
        <v>12.37152</v>
      </c>
      <c r="K52" s="74">
        <v>709.78</v>
      </c>
      <c r="L52" s="74"/>
      <c r="M52" s="74">
        <v>709.78</v>
      </c>
      <c r="N52" s="74"/>
      <c r="O52" s="74"/>
      <c r="P52" s="74"/>
      <c r="Q52" s="74"/>
      <c r="R52" s="74"/>
      <c r="S52" s="74"/>
      <c r="T52" s="74"/>
      <c r="U52" s="74"/>
    </row>
    <row r="53" ht="22.9" customHeight="1" spans="1:21">
      <c r="A53" s="75" t="s">
        <v>200</v>
      </c>
      <c r="B53" s="75" t="s">
        <v>205</v>
      </c>
      <c r="C53" s="75" t="s">
        <v>247</v>
      </c>
      <c r="D53" s="70" t="s">
        <v>248</v>
      </c>
      <c r="E53" s="70" t="s">
        <v>249</v>
      </c>
      <c r="F53" s="72">
        <v>3008.87168</v>
      </c>
      <c r="G53" s="35">
        <v>2299.09168</v>
      </c>
      <c r="H53" s="35">
        <v>2275.16616</v>
      </c>
      <c r="I53" s="35">
        <v>11.554</v>
      </c>
      <c r="J53" s="35">
        <v>12.37152</v>
      </c>
      <c r="K53" s="35">
        <v>709.78</v>
      </c>
      <c r="L53" s="35"/>
      <c r="M53" s="35">
        <v>709.78</v>
      </c>
      <c r="N53" s="35"/>
      <c r="O53" s="35"/>
      <c r="P53" s="35"/>
      <c r="Q53" s="35"/>
      <c r="R53" s="35"/>
      <c r="S53" s="35"/>
      <c r="T53" s="35"/>
      <c r="U53" s="35"/>
    </row>
    <row r="54" ht="22.9" customHeight="1" spans="1:21">
      <c r="A54" s="68" t="s">
        <v>208</v>
      </c>
      <c r="B54" s="68"/>
      <c r="C54" s="68"/>
      <c r="D54" s="47" t="s">
        <v>208</v>
      </c>
      <c r="E54" s="47" t="s">
        <v>209</v>
      </c>
      <c r="F54" s="74">
        <v>584.973887</v>
      </c>
      <c r="G54" s="74">
        <v>584.973887</v>
      </c>
      <c r="H54" s="74">
        <v>584.973887</v>
      </c>
      <c r="I54" s="74"/>
      <c r="J54" s="74"/>
      <c r="K54" s="74"/>
      <c r="L54" s="74"/>
      <c r="M54" s="74"/>
      <c r="N54" s="74"/>
      <c r="O54" s="74"/>
      <c r="P54" s="74"/>
      <c r="Q54" s="74"/>
      <c r="R54" s="74"/>
      <c r="S54" s="74"/>
      <c r="T54" s="74"/>
      <c r="U54" s="74"/>
    </row>
    <row r="55" ht="22.9" customHeight="1" spans="1:21">
      <c r="A55" s="68" t="s">
        <v>208</v>
      </c>
      <c r="B55" s="68" t="s">
        <v>210</v>
      </c>
      <c r="C55" s="68"/>
      <c r="D55" s="47" t="s">
        <v>211</v>
      </c>
      <c r="E55" s="47" t="s">
        <v>212</v>
      </c>
      <c r="F55" s="74">
        <v>530.080704</v>
      </c>
      <c r="G55" s="74">
        <v>530.080704</v>
      </c>
      <c r="H55" s="74">
        <v>530.080704</v>
      </c>
      <c r="I55" s="74"/>
      <c r="J55" s="74"/>
      <c r="K55" s="74"/>
      <c r="L55" s="74"/>
      <c r="M55" s="74"/>
      <c r="N55" s="74"/>
      <c r="O55" s="74"/>
      <c r="P55" s="74"/>
      <c r="Q55" s="74"/>
      <c r="R55" s="74"/>
      <c r="S55" s="74"/>
      <c r="T55" s="74"/>
      <c r="U55" s="74"/>
    </row>
    <row r="56" ht="22.9" customHeight="1" spans="1:21">
      <c r="A56" s="75" t="s">
        <v>208</v>
      </c>
      <c r="B56" s="75" t="s">
        <v>210</v>
      </c>
      <c r="C56" s="75" t="s">
        <v>210</v>
      </c>
      <c r="D56" s="70" t="s">
        <v>213</v>
      </c>
      <c r="E56" s="70" t="s">
        <v>214</v>
      </c>
      <c r="F56" s="72">
        <v>353.387136</v>
      </c>
      <c r="G56" s="35">
        <v>353.387136</v>
      </c>
      <c r="H56" s="35">
        <v>353.387136</v>
      </c>
      <c r="I56" s="35"/>
      <c r="J56" s="35"/>
      <c r="K56" s="35"/>
      <c r="L56" s="35"/>
      <c r="M56" s="35"/>
      <c r="N56" s="35"/>
      <c r="O56" s="35"/>
      <c r="P56" s="35"/>
      <c r="Q56" s="35"/>
      <c r="R56" s="35"/>
      <c r="S56" s="35"/>
      <c r="T56" s="35"/>
      <c r="U56" s="35"/>
    </row>
    <row r="57" ht="22.9" customHeight="1" spans="1:21">
      <c r="A57" s="75" t="s">
        <v>208</v>
      </c>
      <c r="B57" s="75" t="s">
        <v>210</v>
      </c>
      <c r="C57" s="75" t="s">
        <v>215</v>
      </c>
      <c r="D57" s="70" t="s">
        <v>216</v>
      </c>
      <c r="E57" s="70" t="s">
        <v>217</v>
      </c>
      <c r="F57" s="72">
        <v>176.693568</v>
      </c>
      <c r="G57" s="35">
        <v>176.693568</v>
      </c>
      <c r="H57" s="35">
        <v>176.693568</v>
      </c>
      <c r="I57" s="35"/>
      <c r="J57" s="35"/>
      <c r="K57" s="35"/>
      <c r="L57" s="35"/>
      <c r="M57" s="35"/>
      <c r="N57" s="35"/>
      <c r="O57" s="35"/>
      <c r="P57" s="35"/>
      <c r="Q57" s="35"/>
      <c r="R57" s="35"/>
      <c r="S57" s="35"/>
      <c r="T57" s="35"/>
      <c r="U57" s="35"/>
    </row>
    <row r="58" ht="22.9" customHeight="1" spans="1:21">
      <c r="A58" s="68" t="s">
        <v>208</v>
      </c>
      <c r="B58" s="68" t="s">
        <v>218</v>
      </c>
      <c r="C58" s="68"/>
      <c r="D58" s="47" t="s">
        <v>219</v>
      </c>
      <c r="E58" s="47" t="s">
        <v>220</v>
      </c>
      <c r="F58" s="74">
        <v>54.893183</v>
      </c>
      <c r="G58" s="74">
        <v>54.893183</v>
      </c>
      <c r="H58" s="74">
        <v>54.893183</v>
      </c>
      <c r="I58" s="74"/>
      <c r="J58" s="74"/>
      <c r="K58" s="74"/>
      <c r="L58" s="74"/>
      <c r="M58" s="74"/>
      <c r="N58" s="74"/>
      <c r="O58" s="74"/>
      <c r="P58" s="74"/>
      <c r="Q58" s="74"/>
      <c r="R58" s="74"/>
      <c r="S58" s="74"/>
      <c r="T58" s="74"/>
      <c r="U58" s="74"/>
    </row>
    <row r="59" ht="22.9" customHeight="1" spans="1:21">
      <c r="A59" s="75" t="s">
        <v>208</v>
      </c>
      <c r="B59" s="75" t="s">
        <v>218</v>
      </c>
      <c r="C59" s="75" t="s">
        <v>218</v>
      </c>
      <c r="D59" s="70" t="s">
        <v>221</v>
      </c>
      <c r="E59" s="70" t="s">
        <v>222</v>
      </c>
      <c r="F59" s="72">
        <v>54.893183</v>
      </c>
      <c r="G59" s="35">
        <v>54.893183</v>
      </c>
      <c r="H59" s="35">
        <v>54.893183</v>
      </c>
      <c r="I59" s="35"/>
      <c r="J59" s="35"/>
      <c r="K59" s="35"/>
      <c r="L59" s="35"/>
      <c r="M59" s="35"/>
      <c r="N59" s="35"/>
      <c r="O59" s="35"/>
      <c r="P59" s="35"/>
      <c r="Q59" s="35"/>
      <c r="R59" s="35"/>
      <c r="S59" s="35"/>
      <c r="T59" s="35"/>
      <c r="U59" s="35"/>
    </row>
    <row r="60" ht="22.9" customHeight="1" spans="1:21">
      <c r="A60" s="68" t="s">
        <v>223</v>
      </c>
      <c r="B60" s="68"/>
      <c r="C60" s="68"/>
      <c r="D60" s="47" t="s">
        <v>223</v>
      </c>
      <c r="E60" s="47" t="s">
        <v>224</v>
      </c>
      <c r="F60" s="74">
        <v>187.736916</v>
      </c>
      <c r="G60" s="74">
        <v>187.736916</v>
      </c>
      <c r="H60" s="74">
        <v>187.736916</v>
      </c>
      <c r="I60" s="74"/>
      <c r="J60" s="74"/>
      <c r="K60" s="74"/>
      <c r="L60" s="74"/>
      <c r="M60" s="74"/>
      <c r="N60" s="74"/>
      <c r="O60" s="74"/>
      <c r="P60" s="74"/>
      <c r="Q60" s="74"/>
      <c r="R60" s="74"/>
      <c r="S60" s="74"/>
      <c r="T60" s="74"/>
      <c r="U60" s="74"/>
    </row>
    <row r="61" ht="22.9" customHeight="1" spans="1:21">
      <c r="A61" s="68" t="s">
        <v>223</v>
      </c>
      <c r="B61" s="68" t="s">
        <v>225</v>
      </c>
      <c r="C61" s="68"/>
      <c r="D61" s="47" t="s">
        <v>226</v>
      </c>
      <c r="E61" s="47" t="s">
        <v>227</v>
      </c>
      <c r="F61" s="74">
        <v>187.736916</v>
      </c>
      <c r="G61" s="74">
        <v>187.736916</v>
      </c>
      <c r="H61" s="74">
        <v>187.736916</v>
      </c>
      <c r="I61" s="74"/>
      <c r="J61" s="74"/>
      <c r="K61" s="74"/>
      <c r="L61" s="74"/>
      <c r="M61" s="74"/>
      <c r="N61" s="74"/>
      <c r="O61" s="74"/>
      <c r="P61" s="74"/>
      <c r="Q61" s="74"/>
      <c r="R61" s="74"/>
      <c r="S61" s="74"/>
      <c r="T61" s="74"/>
      <c r="U61" s="74"/>
    </row>
    <row r="62" ht="22.9" customHeight="1" spans="1:21">
      <c r="A62" s="75" t="s">
        <v>223</v>
      </c>
      <c r="B62" s="75" t="s">
        <v>225</v>
      </c>
      <c r="C62" s="75" t="s">
        <v>202</v>
      </c>
      <c r="D62" s="70" t="s">
        <v>228</v>
      </c>
      <c r="E62" s="70" t="s">
        <v>229</v>
      </c>
      <c r="F62" s="72">
        <v>187.736916</v>
      </c>
      <c r="G62" s="35">
        <v>187.736916</v>
      </c>
      <c r="H62" s="35">
        <v>187.736916</v>
      </c>
      <c r="I62" s="35"/>
      <c r="J62" s="35"/>
      <c r="K62" s="35"/>
      <c r="L62" s="35"/>
      <c r="M62" s="35"/>
      <c r="N62" s="35"/>
      <c r="O62" s="35"/>
      <c r="P62" s="35"/>
      <c r="Q62" s="35"/>
      <c r="R62" s="35"/>
      <c r="S62" s="35"/>
      <c r="T62" s="35"/>
      <c r="U62" s="35"/>
    </row>
    <row r="63" ht="22.9" customHeight="1" spans="1:21">
      <c r="A63" s="68" t="s">
        <v>230</v>
      </c>
      <c r="B63" s="68"/>
      <c r="C63" s="68"/>
      <c r="D63" s="47" t="s">
        <v>230</v>
      </c>
      <c r="E63" s="47" t="s">
        <v>231</v>
      </c>
      <c r="F63" s="74">
        <v>265.040352</v>
      </c>
      <c r="G63" s="74">
        <v>265.040352</v>
      </c>
      <c r="H63" s="74">
        <v>265.040352</v>
      </c>
      <c r="I63" s="74"/>
      <c r="J63" s="74"/>
      <c r="K63" s="74"/>
      <c r="L63" s="74"/>
      <c r="M63" s="74"/>
      <c r="N63" s="74"/>
      <c r="O63" s="74"/>
      <c r="P63" s="74"/>
      <c r="Q63" s="74"/>
      <c r="R63" s="74"/>
      <c r="S63" s="74"/>
      <c r="T63" s="74"/>
      <c r="U63" s="74"/>
    </row>
    <row r="64" ht="22.9" customHeight="1" spans="1:21">
      <c r="A64" s="68" t="s">
        <v>230</v>
      </c>
      <c r="B64" s="68" t="s">
        <v>205</v>
      </c>
      <c r="C64" s="68"/>
      <c r="D64" s="47" t="s">
        <v>232</v>
      </c>
      <c r="E64" s="47" t="s">
        <v>233</v>
      </c>
      <c r="F64" s="74">
        <v>265.040352</v>
      </c>
      <c r="G64" s="74">
        <v>265.040352</v>
      </c>
      <c r="H64" s="74">
        <v>265.040352</v>
      </c>
      <c r="I64" s="74"/>
      <c r="J64" s="74"/>
      <c r="K64" s="74"/>
      <c r="L64" s="74"/>
      <c r="M64" s="74"/>
      <c r="N64" s="74"/>
      <c r="O64" s="74"/>
      <c r="P64" s="74"/>
      <c r="Q64" s="74"/>
      <c r="R64" s="74"/>
      <c r="S64" s="74"/>
      <c r="T64" s="74"/>
      <c r="U64" s="74"/>
    </row>
    <row r="65" ht="22.9" customHeight="1" spans="1:21">
      <c r="A65" s="75" t="s">
        <v>230</v>
      </c>
      <c r="B65" s="75" t="s">
        <v>205</v>
      </c>
      <c r="C65" s="75" t="s">
        <v>202</v>
      </c>
      <c r="D65" s="70" t="s">
        <v>234</v>
      </c>
      <c r="E65" s="70" t="s">
        <v>235</v>
      </c>
      <c r="F65" s="72">
        <v>265.040352</v>
      </c>
      <c r="G65" s="35">
        <v>265.040352</v>
      </c>
      <c r="H65" s="35">
        <v>265.040352</v>
      </c>
      <c r="I65" s="35"/>
      <c r="J65" s="35"/>
      <c r="K65" s="35"/>
      <c r="L65" s="35"/>
      <c r="M65" s="35"/>
      <c r="N65" s="35"/>
      <c r="O65" s="35"/>
      <c r="P65" s="35"/>
      <c r="Q65" s="35"/>
      <c r="R65" s="35"/>
      <c r="S65" s="35"/>
      <c r="T65" s="35"/>
      <c r="U65" s="35"/>
    </row>
    <row r="66" ht="22.9" customHeight="1" spans="1:21">
      <c r="A66" s="73"/>
      <c r="B66" s="73"/>
      <c r="C66" s="73"/>
      <c r="D66" s="71" t="s">
        <v>163</v>
      </c>
      <c r="E66" s="71" t="s">
        <v>164</v>
      </c>
      <c r="F66" s="74">
        <v>3716.975115</v>
      </c>
      <c r="G66" s="74">
        <v>3090.175115</v>
      </c>
      <c r="H66" s="74">
        <v>3063.558795</v>
      </c>
      <c r="I66" s="74">
        <v>10.9044</v>
      </c>
      <c r="J66" s="74">
        <v>15.71192</v>
      </c>
      <c r="K66" s="74">
        <v>626.8</v>
      </c>
      <c r="L66" s="74"/>
      <c r="M66" s="74"/>
      <c r="N66" s="74"/>
      <c r="O66" s="74"/>
      <c r="P66" s="74"/>
      <c r="Q66" s="74">
        <v>626.8</v>
      </c>
      <c r="R66" s="74"/>
      <c r="S66" s="74"/>
      <c r="T66" s="74"/>
      <c r="U66" s="74"/>
    </row>
    <row r="67" ht="22.9" customHeight="1" spans="1:21">
      <c r="A67" s="68" t="s">
        <v>200</v>
      </c>
      <c r="B67" s="68"/>
      <c r="C67" s="68"/>
      <c r="D67" s="47" t="s">
        <v>200</v>
      </c>
      <c r="E67" s="47" t="s">
        <v>201</v>
      </c>
      <c r="F67" s="74">
        <v>2787.648717</v>
      </c>
      <c r="G67" s="74">
        <v>2160.848717</v>
      </c>
      <c r="H67" s="74">
        <v>2134.232397</v>
      </c>
      <c r="I67" s="74">
        <v>10.9044</v>
      </c>
      <c r="J67" s="74">
        <v>15.71192</v>
      </c>
      <c r="K67" s="74">
        <v>626.8</v>
      </c>
      <c r="L67" s="74"/>
      <c r="M67" s="74"/>
      <c r="N67" s="74"/>
      <c r="O67" s="74"/>
      <c r="P67" s="74"/>
      <c r="Q67" s="74">
        <v>626.8</v>
      </c>
      <c r="R67" s="74"/>
      <c r="S67" s="74"/>
      <c r="T67" s="74"/>
      <c r="U67" s="74"/>
    </row>
    <row r="68" ht="22.9" customHeight="1" spans="1:21">
      <c r="A68" s="68" t="s">
        <v>200</v>
      </c>
      <c r="B68" s="68" t="s">
        <v>205</v>
      </c>
      <c r="C68" s="68"/>
      <c r="D68" s="47" t="s">
        <v>238</v>
      </c>
      <c r="E68" s="47" t="s">
        <v>239</v>
      </c>
      <c r="F68" s="74">
        <v>2787.648717</v>
      </c>
      <c r="G68" s="74">
        <v>2160.848717</v>
      </c>
      <c r="H68" s="74">
        <v>2134.232397</v>
      </c>
      <c r="I68" s="74">
        <v>10.9044</v>
      </c>
      <c r="J68" s="74">
        <v>15.71192</v>
      </c>
      <c r="K68" s="74">
        <v>626.8</v>
      </c>
      <c r="L68" s="74"/>
      <c r="M68" s="74"/>
      <c r="N68" s="74"/>
      <c r="O68" s="74"/>
      <c r="P68" s="74"/>
      <c r="Q68" s="74">
        <v>626.8</v>
      </c>
      <c r="R68" s="74"/>
      <c r="S68" s="74"/>
      <c r="T68" s="74"/>
      <c r="U68" s="74"/>
    </row>
    <row r="69" ht="22.9" customHeight="1" spans="1:21">
      <c r="A69" s="75" t="s">
        <v>200</v>
      </c>
      <c r="B69" s="75" t="s">
        <v>205</v>
      </c>
      <c r="C69" s="75" t="s">
        <v>247</v>
      </c>
      <c r="D69" s="70" t="s">
        <v>248</v>
      </c>
      <c r="E69" s="70" t="s">
        <v>249</v>
      </c>
      <c r="F69" s="72">
        <v>2787.648717</v>
      </c>
      <c r="G69" s="35">
        <v>2160.848717</v>
      </c>
      <c r="H69" s="35">
        <v>2134.232397</v>
      </c>
      <c r="I69" s="35">
        <v>10.9044</v>
      </c>
      <c r="J69" s="35">
        <v>15.71192</v>
      </c>
      <c r="K69" s="35">
        <v>626.8</v>
      </c>
      <c r="L69" s="35"/>
      <c r="M69" s="35"/>
      <c r="N69" s="35"/>
      <c r="O69" s="35"/>
      <c r="P69" s="35"/>
      <c r="Q69" s="35">
        <v>626.8</v>
      </c>
      <c r="R69" s="35"/>
      <c r="S69" s="35"/>
      <c r="T69" s="35"/>
      <c r="U69" s="35"/>
    </row>
    <row r="70" ht="22.9" customHeight="1" spans="1:21">
      <c r="A70" s="68" t="s">
        <v>208</v>
      </c>
      <c r="B70" s="68"/>
      <c r="C70" s="68"/>
      <c r="D70" s="47" t="s">
        <v>208</v>
      </c>
      <c r="E70" s="47" t="s">
        <v>209</v>
      </c>
      <c r="F70" s="74">
        <v>510.6189</v>
      </c>
      <c r="G70" s="74">
        <v>510.6189</v>
      </c>
      <c r="H70" s="74">
        <v>510.6189</v>
      </c>
      <c r="I70" s="74"/>
      <c r="J70" s="74"/>
      <c r="K70" s="74"/>
      <c r="L70" s="74"/>
      <c r="M70" s="74"/>
      <c r="N70" s="74"/>
      <c r="O70" s="74"/>
      <c r="P70" s="74"/>
      <c r="Q70" s="74"/>
      <c r="R70" s="74"/>
      <c r="S70" s="74"/>
      <c r="T70" s="74"/>
      <c r="U70" s="74"/>
    </row>
    <row r="71" ht="22.9" customHeight="1" spans="1:21">
      <c r="A71" s="68" t="s">
        <v>208</v>
      </c>
      <c r="B71" s="68" t="s">
        <v>210</v>
      </c>
      <c r="C71" s="68"/>
      <c r="D71" s="47" t="s">
        <v>211</v>
      </c>
      <c r="E71" s="47" t="s">
        <v>212</v>
      </c>
      <c r="F71" s="74">
        <v>490.194144</v>
      </c>
      <c r="G71" s="74">
        <v>490.194144</v>
      </c>
      <c r="H71" s="74">
        <v>490.194144</v>
      </c>
      <c r="I71" s="74"/>
      <c r="J71" s="74"/>
      <c r="K71" s="74"/>
      <c r="L71" s="74"/>
      <c r="M71" s="74"/>
      <c r="N71" s="74"/>
      <c r="O71" s="74"/>
      <c r="P71" s="74"/>
      <c r="Q71" s="74"/>
      <c r="R71" s="74"/>
      <c r="S71" s="74"/>
      <c r="T71" s="74"/>
      <c r="U71" s="74"/>
    </row>
    <row r="72" ht="22.9" customHeight="1" spans="1:21">
      <c r="A72" s="75" t="s">
        <v>208</v>
      </c>
      <c r="B72" s="75" t="s">
        <v>210</v>
      </c>
      <c r="C72" s="75" t="s">
        <v>210</v>
      </c>
      <c r="D72" s="70" t="s">
        <v>213</v>
      </c>
      <c r="E72" s="70" t="s">
        <v>214</v>
      </c>
      <c r="F72" s="72">
        <v>326.796096</v>
      </c>
      <c r="G72" s="35">
        <v>326.796096</v>
      </c>
      <c r="H72" s="35">
        <v>326.796096</v>
      </c>
      <c r="I72" s="35"/>
      <c r="J72" s="35"/>
      <c r="K72" s="35"/>
      <c r="L72" s="35"/>
      <c r="M72" s="35"/>
      <c r="N72" s="35"/>
      <c r="O72" s="35"/>
      <c r="P72" s="35"/>
      <c r="Q72" s="35"/>
      <c r="R72" s="35"/>
      <c r="S72" s="35"/>
      <c r="T72" s="35"/>
      <c r="U72" s="35"/>
    </row>
    <row r="73" ht="22.9" customHeight="1" spans="1:21">
      <c r="A73" s="75" t="s">
        <v>208</v>
      </c>
      <c r="B73" s="75" t="s">
        <v>210</v>
      </c>
      <c r="C73" s="75" t="s">
        <v>215</v>
      </c>
      <c r="D73" s="70" t="s">
        <v>216</v>
      </c>
      <c r="E73" s="70" t="s">
        <v>217</v>
      </c>
      <c r="F73" s="72">
        <v>163.398048</v>
      </c>
      <c r="G73" s="35">
        <v>163.398048</v>
      </c>
      <c r="H73" s="35">
        <v>163.398048</v>
      </c>
      <c r="I73" s="35"/>
      <c r="J73" s="35"/>
      <c r="K73" s="35"/>
      <c r="L73" s="35"/>
      <c r="M73" s="35"/>
      <c r="N73" s="35"/>
      <c r="O73" s="35"/>
      <c r="P73" s="35"/>
      <c r="Q73" s="35"/>
      <c r="R73" s="35"/>
      <c r="S73" s="35"/>
      <c r="T73" s="35"/>
      <c r="U73" s="35"/>
    </row>
    <row r="74" ht="22.9" customHeight="1" spans="1:21">
      <c r="A74" s="68" t="s">
        <v>208</v>
      </c>
      <c r="B74" s="68" t="s">
        <v>218</v>
      </c>
      <c r="C74" s="68"/>
      <c r="D74" s="47" t="s">
        <v>219</v>
      </c>
      <c r="E74" s="47" t="s">
        <v>220</v>
      </c>
      <c r="F74" s="74">
        <v>20.424756</v>
      </c>
      <c r="G74" s="74">
        <v>20.424756</v>
      </c>
      <c r="H74" s="74">
        <v>20.424756</v>
      </c>
      <c r="I74" s="74"/>
      <c r="J74" s="74"/>
      <c r="K74" s="74"/>
      <c r="L74" s="74"/>
      <c r="M74" s="74"/>
      <c r="N74" s="74"/>
      <c r="O74" s="74"/>
      <c r="P74" s="74"/>
      <c r="Q74" s="74"/>
      <c r="R74" s="74"/>
      <c r="S74" s="74"/>
      <c r="T74" s="74"/>
      <c r="U74" s="74"/>
    </row>
    <row r="75" ht="22.9" customHeight="1" spans="1:21">
      <c r="A75" s="75" t="s">
        <v>208</v>
      </c>
      <c r="B75" s="75" t="s">
        <v>218</v>
      </c>
      <c r="C75" s="75" t="s">
        <v>218</v>
      </c>
      <c r="D75" s="70" t="s">
        <v>221</v>
      </c>
      <c r="E75" s="70" t="s">
        <v>222</v>
      </c>
      <c r="F75" s="72">
        <v>20.424756</v>
      </c>
      <c r="G75" s="35">
        <v>20.424756</v>
      </c>
      <c r="H75" s="35">
        <v>20.424756</v>
      </c>
      <c r="I75" s="35"/>
      <c r="J75" s="35"/>
      <c r="K75" s="35"/>
      <c r="L75" s="35"/>
      <c r="M75" s="35"/>
      <c r="N75" s="35"/>
      <c r="O75" s="35"/>
      <c r="P75" s="35"/>
      <c r="Q75" s="35"/>
      <c r="R75" s="35"/>
      <c r="S75" s="35"/>
      <c r="T75" s="35"/>
      <c r="U75" s="35"/>
    </row>
    <row r="76" ht="22.9" customHeight="1" spans="1:21">
      <c r="A76" s="68" t="s">
        <v>223</v>
      </c>
      <c r="B76" s="68"/>
      <c r="C76" s="68"/>
      <c r="D76" s="47" t="s">
        <v>223</v>
      </c>
      <c r="E76" s="47" t="s">
        <v>224</v>
      </c>
      <c r="F76" s="74">
        <v>173.610426</v>
      </c>
      <c r="G76" s="74">
        <v>173.610426</v>
      </c>
      <c r="H76" s="74">
        <v>173.610426</v>
      </c>
      <c r="I76" s="74"/>
      <c r="J76" s="74"/>
      <c r="K76" s="74"/>
      <c r="L76" s="74"/>
      <c r="M76" s="74"/>
      <c r="N76" s="74"/>
      <c r="O76" s="74"/>
      <c r="P76" s="74"/>
      <c r="Q76" s="74"/>
      <c r="R76" s="74"/>
      <c r="S76" s="74"/>
      <c r="T76" s="74"/>
      <c r="U76" s="74"/>
    </row>
    <row r="77" ht="22.9" customHeight="1" spans="1:21">
      <c r="A77" s="68" t="s">
        <v>223</v>
      </c>
      <c r="B77" s="68" t="s">
        <v>225</v>
      </c>
      <c r="C77" s="68"/>
      <c r="D77" s="47" t="s">
        <v>226</v>
      </c>
      <c r="E77" s="47" t="s">
        <v>227</v>
      </c>
      <c r="F77" s="74">
        <v>173.610426</v>
      </c>
      <c r="G77" s="74">
        <v>173.610426</v>
      </c>
      <c r="H77" s="74">
        <v>173.610426</v>
      </c>
      <c r="I77" s="74"/>
      <c r="J77" s="74"/>
      <c r="K77" s="74"/>
      <c r="L77" s="74"/>
      <c r="M77" s="74"/>
      <c r="N77" s="74"/>
      <c r="O77" s="74"/>
      <c r="P77" s="74"/>
      <c r="Q77" s="74"/>
      <c r="R77" s="74"/>
      <c r="S77" s="74"/>
      <c r="T77" s="74"/>
      <c r="U77" s="74"/>
    </row>
    <row r="78" ht="22.9" customHeight="1" spans="1:21">
      <c r="A78" s="75" t="s">
        <v>223</v>
      </c>
      <c r="B78" s="75" t="s">
        <v>225</v>
      </c>
      <c r="C78" s="75" t="s">
        <v>202</v>
      </c>
      <c r="D78" s="70" t="s">
        <v>228</v>
      </c>
      <c r="E78" s="70" t="s">
        <v>229</v>
      </c>
      <c r="F78" s="72">
        <v>173.610426</v>
      </c>
      <c r="G78" s="35">
        <v>173.610426</v>
      </c>
      <c r="H78" s="35">
        <v>173.610426</v>
      </c>
      <c r="I78" s="35"/>
      <c r="J78" s="35"/>
      <c r="K78" s="35"/>
      <c r="L78" s="35"/>
      <c r="M78" s="35"/>
      <c r="N78" s="35"/>
      <c r="O78" s="35"/>
      <c r="P78" s="35"/>
      <c r="Q78" s="35"/>
      <c r="R78" s="35"/>
      <c r="S78" s="35"/>
      <c r="T78" s="35"/>
      <c r="U78" s="35"/>
    </row>
    <row r="79" ht="22.9" customHeight="1" spans="1:21">
      <c r="A79" s="68" t="s">
        <v>230</v>
      </c>
      <c r="B79" s="68"/>
      <c r="C79" s="68"/>
      <c r="D79" s="47" t="s">
        <v>230</v>
      </c>
      <c r="E79" s="47" t="s">
        <v>231</v>
      </c>
      <c r="F79" s="74">
        <v>245.097072</v>
      </c>
      <c r="G79" s="74">
        <v>245.097072</v>
      </c>
      <c r="H79" s="74">
        <v>245.097072</v>
      </c>
      <c r="I79" s="74"/>
      <c r="J79" s="74"/>
      <c r="K79" s="74"/>
      <c r="L79" s="74"/>
      <c r="M79" s="74"/>
      <c r="N79" s="74"/>
      <c r="O79" s="74"/>
      <c r="P79" s="74"/>
      <c r="Q79" s="74"/>
      <c r="R79" s="74"/>
      <c r="S79" s="74"/>
      <c r="T79" s="74"/>
      <c r="U79" s="74"/>
    </row>
    <row r="80" ht="22.9" customHeight="1" spans="1:21">
      <c r="A80" s="68" t="s">
        <v>230</v>
      </c>
      <c r="B80" s="68" t="s">
        <v>205</v>
      </c>
      <c r="C80" s="68"/>
      <c r="D80" s="47" t="s">
        <v>232</v>
      </c>
      <c r="E80" s="47" t="s">
        <v>233</v>
      </c>
      <c r="F80" s="74">
        <v>245.097072</v>
      </c>
      <c r="G80" s="74">
        <v>245.097072</v>
      </c>
      <c r="H80" s="74">
        <v>245.097072</v>
      </c>
      <c r="I80" s="74"/>
      <c r="J80" s="74"/>
      <c r="K80" s="74"/>
      <c r="L80" s="74"/>
      <c r="M80" s="74"/>
      <c r="N80" s="74"/>
      <c r="O80" s="74"/>
      <c r="P80" s="74"/>
      <c r="Q80" s="74"/>
      <c r="R80" s="74"/>
      <c r="S80" s="74"/>
      <c r="T80" s="74"/>
      <c r="U80" s="74"/>
    </row>
    <row r="81" ht="22.9" customHeight="1" spans="1:21">
      <c r="A81" s="75" t="s">
        <v>230</v>
      </c>
      <c r="B81" s="75" t="s">
        <v>205</v>
      </c>
      <c r="C81" s="75" t="s">
        <v>202</v>
      </c>
      <c r="D81" s="70" t="s">
        <v>234</v>
      </c>
      <c r="E81" s="70" t="s">
        <v>235</v>
      </c>
      <c r="F81" s="72">
        <v>245.097072</v>
      </c>
      <c r="G81" s="35">
        <v>245.097072</v>
      </c>
      <c r="H81" s="35">
        <v>245.097072</v>
      </c>
      <c r="I81" s="35"/>
      <c r="J81" s="35"/>
      <c r="K81" s="35"/>
      <c r="L81" s="35"/>
      <c r="M81" s="35"/>
      <c r="N81" s="35"/>
      <c r="O81" s="35"/>
      <c r="P81" s="35"/>
      <c r="Q81" s="35"/>
      <c r="R81" s="35"/>
      <c r="S81" s="35"/>
      <c r="T81" s="35"/>
      <c r="U81" s="35"/>
    </row>
    <row r="82" ht="22.9" customHeight="1" spans="1:21">
      <c r="A82" s="73"/>
      <c r="B82" s="73"/>
      <c r="C82" s="73"/>
      <c r="D82" s="71" t="s">
        <v>165</v>
      </c>
      <c r="E82" s="71" t="s">
        <v>166</v>
      </c>
      <c r="F82" s="72">
        <f t="shared" ref="F82:F85" si="0">G82+K82</f>
        <v>3809.667338</v>
      </c>
      <c r="G82" s="35">
        <f t="shared" ref="G82:G85" si="1">H82+I82+J82</f>
        <v>3072.987338</v>
      </c>
      <c r="H82" s="74">
        <v>3054.996538</v>
      </c>
      <c r="I82" s="74">
        <v>10.8268</v>
      </c>
      <c r="J82" s="74">
        <v>7.164</v>
      </c>
      <c r="K82" s="74">
        <v>736.68</v>
      </c>
      <c r="L82" s="74"/>
      <c r="M82" s="74">
        <v>736.68</v>
      </c>
      <c r="N82" s="74"/>
      <c r="O82" s="74"/>
      <c r="P82" s="74"/>
      <c r="Q82" s="74"/>
      <c r="R82" s="74"/>
      <c r="S82" s="74"/>
      <c r="T82" s="74"/>
      <c r="U82" s="74"/>
    </row>
    <row r="83" ht="22.9" customHeight="1" spans="1:21">
      <c r="A83" s="68" t="s">
        <v>200</v>
      </c>
      <c r="B83" s="68"/>
      <c r="C83" s="68"/>
      <c r="D83" s="47" t="s">
        <v>200</v>
      </c>
      <c r="E83" s="47" t="s">
        <v>201</v>
      </c>
      <c r="F83" s="72">
        <f t="shared" si="0"/>
        <v>2852.433472</v>
      </c>
      <c r="G83" s="35">
        <f t="shared" si="1"/>
        <v>2115.753472</v>
      </c>
      <c r="H83" s="74">
        <v>2097.762672</v>
      </c>
      <c r="I83" s="74">
        <v>10.8268</v>
      </c>
      <c r="J83" s="74">
        <v>7.164</v>
      </c>
      <c r="K83" s="74">
        <v>736.68</v>
      </c>
      <c r="L83" s="74"/>
      <c r="M83" s="74">
        <v>736.68</v>
      </c>
      <c r="N83" s="74"/>
      <c r="O83" s="74"/>
      <c r="P83" s="74"/>
      <c r="Q83" s="74"/>
      <c r="R83" s="74"/>
      <c r="S83" s="74"/>
      <c r="T83" s="74"/>
      <c r="U83" s="74"/>
    </row>
    <row r="84" ht="22.9" customHeight="1" spans="1:21">
      <c r="A84" s="68" t="s">
        <v>200</v>
      </c>
      <c r="B84" s="68" t="s">
        <v>205</v>
      </c>
      <c r="C84" s="68"/>
      <c r="D84" s="47" t="s">
        <v>238</v>
      </c>
      <c r="E84" s="47" t="s">
        <v>239</v>
      </c>
      <c r="F84" s="72">
        <f t="shared" si="0"/>
        <v>2852.433472</v>
      </c>
      <c r="G84" s="35">
        <f t="shared" si="1"/>
        <v>2115.753472</v>
      </c>
      <c r="H84" s="74">
        <v>2097.762672</v>
      </c>
      <c r="I84" s="74">
        <v>10.8268</v>
      </c>
      <c r="J84" s="74">
        <v>7.164</v>
      </c>
      <c r="K84" s="74">
        <v>736.68</v>
      </c>
      <c r="L84" s="74"/>
      <c r="M84" s="74">
        <v>736.68</v>
      </c>
      <c r="N84" s="74"/>
      <c r="O84" s="74"/>
      <c r="P84" s="74"/>
      <c r="Q84" s="74"/>
      <c r="R84" s="74"/>
      <c r="S84" s="74"/>
      <c r="T84" s="74"/>
      <c r="U84" s="74"/>
    </row>
    <row r="85" ht="22.9" customHeight="1" spans="1:21">
      <c r="A85" s="75" t="s">
        <v>200</v>
      </c>
      <c r="B85" s="75" t="s">
        <v>205</v>
      </c>
      <c r="C85" s="75" t="s">
        <v>247</v>
      </c>
      <c r="D85" s="70" t="s">
        <v>248</v>
      </c>
      <c r="E85" s="70" t="s">
        <v>249</v>
      </c>
      <c r="F85" s="72">
        <f t="shared" si="0"/>
        <v>2852.433472</v>
      </c>
      <c r="G85" s="35">
        <f t="shared" si="1"/>
        <v>2115.753472</v>
      </c>
      <c r="H85" s="35">
        <v>2097.762672</v>
      </c>
      <c r="I85" s="74">
        <v>10.8268</v>
      </c>
      <c r="J85" s="35">
        <v>7.164</v>
      </c>
      <c r="K85" s="35">
        <v>736.68</v>
      </c>
      <c r="L85" s="35"/>
      <c r="M85" s="35">
        <v>736.68</v>
      </c>
      <c r="N85" s="35"/>
      <c r="O85" s="35"/>
      <c r="P85" s="35"/>
      <c r="Q85" s="35"/>
      <c r="R85" s="35"/>
      <c r="S85" s="35"/>
      <c r="T85" s="35"/>
      <c r="U85" s="35"/>
    </row>
    <row r="86" ht="22.9" customHeight="1" spans="1:21">
      <c r="A86" s="68" t="s">
        <v>208</v>
      </c>
      <c r="B86" s="68"/>
      <c r="C86" s="68"/>
      <c r="D86" s="47" t="s">
        <v>208</v>
      </c>
      <c r="E86" s="47" t="s">
        <v>209</v>
      </c>
      <c r="F86" s="74">
        <v>539.49979</v>
      </c>
      <c r="G86" s="74">
        <v>539.49979</v>
      </c>
      <c r="H86" s="74">
        <v>539.49979</v>
      </c>
      <c r="I86" s="74"/>
      <c r="J86" s="74"/>
      <c r="K86" s="74"/>
      <c r="L86" s="74"/>
      <c r="M86" s="74"/>
      <c r="N86" s="74"/>
      <c r="O86" s="74"/>
      <c r="P86" s="74"/>
      <c r="Q86" s="74"/>
      <c r="R86" s="74"/>
      <c r="S86" s="74"/>
      <c r="T86" s="74"/>
      <c r="U86" s="74"/>
    </row>
    <row r="87" ht="22.9" customHeight="1" spans="1:21">
      <c r="A87" s="68" t="s">
        <v>208</v>
      </c>
      <c r="B87" s="68" t="s">
        <v>210</v>
      </c>
      <c r="C87" s="68"/>
      <c r="D87" s="47" t="s">
        <v>211</v>
      </c>
      <c r="E87" s="47" t="s">
        <v>212</v>
      </c>
      <c r="F87" s="74">
        <v>489.054528</v>
      </c>
      <c r="G87" s="74">
        <v>489.054528</v>
      </c>
      <c r="H87" s="74">
        <v>489.054528</v>
      </c>
      <c r="I87" s="74"/>
      <c r="J87" s="74"/>
      <c r="K87" s="74"/>
      <c r="L87" s="74"/>
      <c r="M87" s="74"/>
      <c r="N87" s="74"/>
      <c r="O87" s="74"/>
      <c r="P87" s="74"/>
      <c r="Q87" s="74"/>
      <c r="R87" s="74"/>
      <c r="S87" s="74"/>
      <c r="T87" s="74"/>
      <c r="U87" s="74"/>
    </row>
    <row r="88" ht="22.9" customHeight="1" spans="1:21">
      <c r="A88" s="75" t="s">
        <v>208</v>
      </c>
      <c r="B88" s="75" t="s">
        <v>210</v>
      </c>
      <c r="C88" s="75" t="s">
        <v>210</v>
      </c>
      <c r="D88" s="70" t="s">
        <v>213</v>
      </c>
      <c r="E88" s="70" t="s">
        <v>214</v>
      </c>
      <c r="F88" s="72">
        <v>326.036352</v>
      </c>
      <c r="G88" s="35">
        <v>326.036352</v>
      </c>
      <c r="H88" s="35">
        <v>326.036352</v>
      </c>
      <c r="I88" s="35"/>
      <c r="J88" s="35"/>
      <c r="K88" s="35"/>
      <c r="L88" s="35"/>
      <c r="M88" s="35"/>
      <c r="N88" s="35"/>
      <c r="O88" s="35"/>
      <c r="P88" s="35"/>
      <c r="Q88" s="35"/>
      <c r="R88" s="35"/>
      <c r="S88" s="35"/>
      <c r="T88" s="35"/>
      <c r="U88" s="35"/>
    </row>
    <row r="89" ht="22.9" customHeight="1" spans="1:21">
      <c r="A89" s="75" t="s">
        <v>208</v>
      </c>
      <c r="B89" s="75" t="s">
        <v>210</v>
      </c>
      <c r="C89" s="75" t="s">
        <v>215</v>
      </c>
      <c r="D89" s="70" t="s">
        <v>216</v>
      </c>
      <c r="E89" s="70" t="s">
        <v>217</v>
      </c>
      <c r="F89" s="72">
        <v>163.018176</v>
      </c>
      <c r="G89" s="35">
        <v>163.018176</v>
      </c>
      <c r="H89" s="35">
        <v>163.018176</v>
      </c>
      <c r="I89" s="35"/>
      <c r="J89" s="35"/>
      <c r="K89" s="35"/>
      <c r="L89" s="35"/>
      <c r="M89" s="35"/>
      <c r="N89" s="35"/>
      <c r="O89" s="35"/>
      <c r="P89" s="35"/>
      <c r="Q89" s="35"/>
      <c r="R89" s="35"/>
      <c r="S89" s="35"/>
      <c r="T89" s="35"/>
      <c r="U89" s="35"/>
    </row>
    <row r="90" ht="22.9" customHeight="1" spans="1:21">
      <c r="A90" s="68" t="s">
        <v>208</v>
      </c>
      <c r="B90" s="68" t="s">
        <v>218</v>
      </c>
      <c r="C90" s="68"/>
      <c r="D90" s="47" t="s">
        <v>219</v>
      </c>
      <c r="E90" s="47" t="s">
        <v>220</v>
      </c>
      <c r="F90" s="74">
        <v>50.445262</v>
      </c>
      <c r="G90" s="74">
        <v>50.445262</v>
      </c>
      <c r="H90" s="74">
        <v>50.445262</v>
      </c>
      <c r="I90" s="74"/>
      <c r="J90" s="74"/>
      <c r="K90" s="74"/>
      <c r="L90" s="74"/>
      <c r="M90" s="74"/>
      <c r="N90" s="74"/>
      <c r="O90" s="74"/>
      <c r="P90" s="74"/>
      <c r="Q90" s="74"/>
      <c r="R90" s="74"/>
      <c r="S90" s="74"/>
      <c r="T90" s="74"/>
      <c r="U90" s="74"/>
    </row>
    <row r="91" ht="22.9" customHeight="1" spans="1:21">
      <c r="A91" s="75" t="s">
        <v>208</v>
      </c>
      <c r="B91" s="75" t="s">
        <v>218</v>
      </c>
      <c r="C91" s="75" t="s">
        <v>218</v>
      </c>
      <c r="D91" s="70" t="s">
        <v>221</v>
      </c>
      <c r="E91" s="70" t="s">
        <v>222</v>
      </c>
      <c r="F91" s="72">
        <v>50.445262</v>
      </c>
      <c r="G91" s="35">
        <v>50.445262</v>
      </c>
      <c r="H91" s="35">
        <v>50.445262</v>
      </c>
      <c r="I91" s="35"/>
      <c r="J91" s="35"/>
      <c r="K91" s="35"/>
      <c r="L91" s="35"/>
      <c r="M91" s="35"/>
      <c r="N91" s="35"/>
      <c r="O91" s="35"/>
      <c r="P91" s="35"/>
      <c r="Q91" s="35"/>
      <c r="R91" s="35"/>
      <c r="S91" s="35"/>
      <c r="T91" s="35"/>
      <c r="U91" s="35"/>
    </row>
    <row r="92" ht="22.9" customHeight="1" spans="1:21">
      <c r="A92" s="68" t="s">
        <v>223</v>
      </c>
      <c r="B92" s="68"/>
      <c r="C92" s="68"/>
      <c r="D92" s="47" t="s">
        <v>223</v>
      </c>
      <c r="E92" s="47" t="s">
        <v>224</v>
      </c>
      <c r="F92" s="74">
        <v>173.206812</v>
      </c>
      <c r="G92" s="74">
        <v>173.206812</v>
      </c>
      <c r="H92" s="74">
        <v>173.206812</v>
      </c>
      <c r="I92" s="74"/>
      <c r="J92" s="74"/>
      <c r="K92" s="74"/>
      <c r="L92" s="74"/>
      <c r="M92" s="74"/>
      <c r="N92" s="74"/>
      <c r="O92" s="74"/>
      <c r="P92" s="74"/>
      <c r="Q92" s="74"/>
      <c r="R92" s="74"/>
      <c r="S92" s="74"/>
      <c r="T92" s="74"/>
      <c r="U92" s="74"/>
    </row>
    <row r="93" ht="22.9" customHeight="1" spans="1:21">
      <c r="A93" s="68" t="s">
        <v>223</v>
      </c>
      <c r="B93" s="68" t="s">
        <v>225</v>
      </c>
      <c r="C93" s="68"/>
      <c r="D93" s="47" t="s">
        <v>226</v>
      </c>
      <c r="E93" s="47" t="s">
        <v>227</v>
      </c>
      <c r="F93" s="74">
        <v>173.206812</v>
      </c>
      <c r="G93" s="74">
        <v>173.206812</v>
      </c>
      <c r="H93" s="74">
        <v>173.206812</v>
      </c>
      <c r="I93" s="74"/>
      <c r="J93" s="74"/>
      <c r="K93" s="74"/>
      <c r="L93" s="74"/>
      <c r="M93" s="74"/>
      <c r="N93" s="74"/>
      <c r="O93" s="74"/>
      <c r="P93" s="74"/>
      <c r="Q93" s="74"/>
      <c r="R93" s="74"/>
      <c r="S93" s="74"/>
      <c r="T93" s="74"/>
      <c r="U93" s="74"/>
    </row>
    <row r="94" ht="22.9" customHeight="1" spans="1:21">
      <c r="A94" s="75" t="s">
        <v>223</v>
      </c>
      <c r="B94" s="75" t="s">
        <v>225</v>
      </c>
      <c r="C94" s="75" t="s">
        <v>202</v>
      </c>
      <c r="D94" s="70" t="s">
        <v>228</v>
      </c>
      <c r="E94" s="70" t="s">
        <v>229</v>
      </c>
      <c r="F94" s="72">
        <v>173.206812</v>
      </c>
      <c r="G94" s="35">
        <v>173.206812</v>
      </c>
      <c r="H94" s="35">
        <v>173.206812</v>
      </c>
      <c r="I94" s="35"/>
      <c r="J94" s="35"/>
      <c r="K94" s="35"/>
      <c r="L94" s="35"/>
      <c r="M94" s="35"/>
      <c r="N94" s="35"/>
      <c r="O94" s="35"/>
      <c r="P94" s="35"/>
      <c r="Q94" s="35"/>
      <c r="R94" s="35"/>
      <c r="S94" s="35"/>
      <c r="T94" s="35"/>
      <c r="U94" s="35"/>
    </row>
    <row r="95" ht="22.9" customHeight="1" spans="1:21">
      <c r="A95" s="68" t="s">
        <v>230</v>
      </c>
      <c r="B95" s="68"/>
      <c r="C95" s="68"/>
      <c r="D95" s="47" t="s">
        <v>230</v>
      </c>
      <c r="E95" s="47" t="s">
        <v>231</v>
      </c>
      <c r="F95" s="74">
        <v>244.527264</v>
      </c>
      <c r="G95" s="74">
        <v>244.527264</v>
      </c>
      <c r="H95" s="74">
        <v>244.527264</v>
      </c>
      <c r="I95" s="74"/>
      <c r="J95" s="74"/>
      <c r="K95" s="74"/>
      <c r="L95" s="74"/>
      <c r="M95" s="74"/>
      <c r="N95" s="74"/>
      <c r="O95" s="74"/>
      <c r="P95" s="74"/>
      <c r="Q95" s="74"/>
      <c r="R95" s="74"/>
      <c r="S95" s="74"/>
      <c r="T95" s="74"/>
      <c r="U95" s="74"/>
    </row>
    <row r="96" ht="22.9" customHeight="1" spans="1:21">
      <c r="A96" s="68" t="s">
        <v>230</v>
      </c>
      <c r="B96" s="68" t="s">
        <v>205</v>
      </c>
      <c r="C96" s="68"/>
      <c r="D96" s="47" t="s">
        <v>232</v>
      </c>
      <c r="E96" s="47" t="s">
        <v>233</v>
      </c>
      <c r="F96" s="74">
        <v>244.527264</v>
      </c>
      <c r="G96" s="74">
        <v>244.527264</v>
      </c>
      <c r="H96" s="74">
        <v>244.527264</v>
      </c>
      <c r="I96" s="74"/>
      <c r="J96" s="74"/>
      <c r="K96" s="74"/>
      <c r="L96" s="74"/>
      <c r="M96" s="74"/>
      <c r="N96" s="74"/>
      <c r="O96" s="74"/>
      <c r="P96" s="74"/>
      <c r="Q96" s="74"/>
      <c r="R96" s="74"/>
      <c r="S96" s="74"/>
      <c r="T96" s="74"/>
      <c r="U96" s="74"/>
    </row>
    <row r="97" ht="22.9" customHeight="1" spans="1:21">
      <c r="A97" s="75" t="s">
        <v>230</v>
      </c>
      <c r="B97" s="75" t="s">
        <v>205</v>
      </c>
      <c r="C97" s="75" t="s">
        <v>202</v>
      </c>
      <c r="D97" s="70" t="s">
        <v>234</v>
      </c>
      <c r="E97" s="70" t="s">
        <v>235</v>
      </c>
      <c r="F97" s="72">
        <v>244.527264</v>
      </c>
      <c r="G97" s="35">
        <v>244.527264</v>
      </c>
      <c r="H97" s="35">
        <v>244.527264</v>
      </c>
      <c r="I97" s="35"/>
      <c r="J97" s="35"/>
      <c r="K97" s="35"/>
      <c r="L97" s="35"/>
      <c r="M97" s="35"/>
      <c r="N97" s="35"/>
      <c r="O97" s="35"/>
      <c r="P97" s="35"/>
      <c r="Q97" s="35"/>
      <c r="R97" s="35"/>
      <c r="S97" s="35"/>
      <c r="T97" s="35"/>
      <c r="U97" s="35"/>
    </row>
    <row r="98" ht="29.25" customHeight="1" spans="1:21">
      <c r="A98" s="73"/>
      <c r="B98" s="73"/>
      <c r="C98" s="73"/>
      <c r="D98" s="71" t="s">
        <v>167</v>
      </c>
      <c r="E98" s="71" t="s">
        <v>169</v>
      </c>
      <c r="F98" s="74">
        <v>4800.328545</v>
      </c>
      <c r="G98" s="74">
        <v>3755.028545</v>
      </c>
      <c r="H98" s="74">
        <v>3734.813245</v>
      </c>
      <c r="I98" s="74">
        <v>13.1233</v>
      </c>
      <c r="J98" s="74">
        <v>7.092</v>
      </c>
      <c r="K98" s="74">
        <v>1045.3</v>
      </c>
      <c r="L98" s="74"/>
      <c r="M98" s="74"/>
      <c r="N98" s="74"/>
      <c r="O98" s="74"/>
      <c r="P98" s="74"/>
      <c r="Q98" s="74">
        <v>1045.3</v>
      </c>
      <c r="R98" s="74"/>
      <c r="S98" s="74"/>
      <c r="T98" s="74"/>
      <c r="U98" s="74"/>
    </row>
    <row r="99" ht="22.9" customHeight="1" spans="1:21">
      <c r="A99" s="68" t="s">
        <v>200</v>
      </c>
      <c r="B99" s="68"/>
      <c r="C99" s="68"/>
      <c r="D99" s="47" t="s">
        <v>200</v>
      </c>
      <c r="E99" s="47" t="s">
        <v>201</v>
      </c>
      <c r="F99" s="74">
        <v>3632.116964</v>
      </c>
      <c r="G99" s="74">
        <v>2586.816964</v>
      </c>
      <c r="H99" s="74">
        <v>2566.601664</v>
      </c>
      <c r="I99" s="74">
        <v>13.1233</v>
      </c>
      <c r="J99" s="74">
        <v>7.092</v>
      </c>
      <c r="K99" s="74">
        <v>1045.3</v>
      </c>
      <c r="L99" s="74"/>
      <c r="M99" s="74"/>
      <c r="N99" s="74"/>
      <c r="O99" s="74"/>
      <c r="P99" s="74"/>
      <c r="Q99" s="74">
        <v>1045.3</v>
      </c>
      <c r="R99" s="74"/>
      <c r="S99" s="74"/>
      <c r="T99" s="74"/>
      <c r="U99" s="74"/>
    </row>
    <row r="100" ht="22.9" customHeight="1" spans="1:21">
      <c r="A100" s="68" t="s">
        <v>200</v>
      </c>
      <c r="B100" s="68" t="s">
        <v>244</v>
      </c>
      <c r="C100" s="68"/>
      <c r="D100" s="47" t="s">
        <v>252</v>
      </c>
      <c r="E100" s="47" t="s">
        <v>253</v>
      </c>
      <c r="F100" s="74">
        <v>3632.116964</v>
      </c>
      <c r="G100" s="74">
        <v>2586.816964</v>
      </c>
      <c r="H100" s="74">
        <v>2566.601664</v>
      </c>
      <c r="I100" s="74">
        <v>13.1233</v>
      </c>
      <c r="J100" s="74">
        <v>7.092</v>
      </c>
      <c r="K100" s="74">
        <v>1045.3</v>
      </c>
      <c r="L100" s="74"/>
      <c r="M100" s="74"/>
      <c r="N100" s="74"/>
      <c r="O100" s="74"/>
      <c r="P100" s="74"/>
      <c r="Q100" s="74">
        <v>1045.3</v>
      </c>
      <c r="R100" s="74"/>
      <c r="S100" s="74"/>
      <c r="T100" s="74"/>
      <c r="U100" s="74"/>
    </row>
    <row r="101" ht="22.9" customHeight="1" spans="1:21">
      <c r="A101" s="75" t="s">
        <v>200</v>
      </c>
      <c r="B101" s="75" t="s">
        <v>244</v>
      </c>
      <c r="C101" s="75" t="s">
        <v>205</v>
      </c>
      <c r="D101" s="70" t="s">
        <v>254</v>
      </c>
      <c r="E101" s="70" t="s">
        <v>255</v>
      </c>
      <c r="F101" s="72">
        <v>2586.816964</v>
      </c>
      <c r="G101" s="35">
        <v>2586.816964</v>
      </c>
      <c r="H101" s="35">
        <v>2566.601664</v>
      </c>
      <c r="I101" s="35">
        <v>13.1233</v>
      </c>
      <c r="J101" s="35">
        <v>7.092</v>
      </c>
      <c r="K101" s="35"/>
      <c r="L101" s="35"/>
      <c r="M101" s="35"/>
      <c r="N101" s="35"/>
      <c r="O101" s="35"/>
      <c r="P101" s="35"/>
      <c r="Q101" s="35"/>
      <c r="R101" s="35"/>
      <c r="S101" s="35"/>
      <c r="T101" s="35"/>
      <c r="U101" s="35"/>
    </row>
    <row r="102" ht="22.9" customHeight="1" spans="1:21">
      <c r="A102" s="75" t="s">
        <v>200</v>
      </c>
      <c r="B102" s="75" t="s">
        <v>244</v>
      </c>
      <c r="C102" s="75" t="s">
        <v>218</v>
      </c>
      <c r="D102" s="70" t="s">
        <v>261</v>
      </c>
      <c r="E102" s="70" t="s">
        <v>262</v>
      </c>
      <c r="F102" s="72">
        <v>1045.3</v>
      </c>
      <c r="G102" s="35"/>
      <c r="H102" s="35"/>
      <c r="I102" s="35"/>
      <c r="J102" s="35"/>
      <c r="K102" s="35">
        <v>1045.3</v>
      </c>
      <c r="L102" s="35"/>
      <c r="M102" s="35"/>
      <c r="N102" s="35"/>
      <c r="O102" s="35"/>
      <c r="P102" s="35"/>
      <c r="Q102" s="35">
        <v>1045.3</v>
      </c>
      <c r="R102" s="35"/>
      <c r="S102" s="35"/>
      <c r="T102" s="35"/>
      <c r="U102" s="35"/>
    </row>
    <row r="103" ht="22.9" customHeight="1" spans="1:21">
      <c r="A103" s="68" t="s">
        <v>208</v>
      </c>
      <c r="B103" s="68"/>
      <c r="C103" s="68"/>
      <c r="D103" s="47" t="s">
        <v>208</v>
      </c>
      <c r="E103" s="47" t="s">
        <v>209</v>
      </c>
      <c r="F103" s="74">
        <v>657.452359</v>
      </c>
      <c r="G103" s="74">
        <v>657.452359</v>
      </c>
      <c r="H103" s="74">
        <v>657.452359</v>
      </c>
      <c r="I103" s="74"/>
      <c r="J103" s="74"/>
      <c r="K103" s="74"/>
      <c r="L103" s="74"/>
      <c r="M103" s="74"/>
      <c r="N103" s="74"/>
      <c r="O103" s="74"/>
      <c r="P103" s="74"/>
      <c r="Q103" s="74"/>
      <c r="R103" s="74"/>
      <c r="S103" s="74"/>
      <c r="T103" s="74"/>
      <c r="U103" s="74"/>
    </row>
    <row r="104" ht="22.9" customHeight="1" spans="1:21">
      <c r="A104" s="68" t="s">
        <v>208</v>
      </c>
      <c r="B104" s="68" t="s">
        <v>210</v>
      </c>
      <c r="C104" s="68"/>
      <c r="D104" s="47" t="s">
        <v>211</v>
      </c>
      <c r="E104" s="47" t="s">
        <v>212</v>
      </c>
      <c r="F104" s="74">
        <v>597.962016</v>
      </c>
      <c r="G104" s="74">
        <v>597.962016</v>
      </c>
      <c r="H104" s="74">
        <v>597.962016</v>
      </c>
      <c r="I104" s="74"/>
      <c r="J104" s="74"/>
      <c r="K104" s="74"/>
      <c r="L104" s="74"/>
      <c r="M104" s="74"/>
      <c r="N104" s="74"/>
      <c r="O104" s="74"/>
      <c r="P104" s="74"/>
      <c r="Q104" s="74"/>
      <c r="R104" s="74"/>
      <c r="S104" s="74"/>
      <c r="T104" s="74"/>
      <c r="U104" s="74"/>
    </row>
    <row r="105" ht="22.9" customHeight="1" spans="1:21">
      <c r="A105" s="75" t="s">
        <v>208</v>
      </c>
      <c r="B105" s="75" t="s">
        <v>210</v>
      </c>
      <c r="C105" s="75" t="s">
        <v>210</v>
      </c>
      <c r="D105" s="70" t="s">
        <v>213</v>
      </c>
      <c r="E105" s="70" t="s">
        <v>214</v>
      </c>
      <c r="F105" s="72">
        <v>398.641344</v>
      </c>
      <c r="G105" s="35">
        <v>398.641344</v>
      </c>
      <c r="H105" s="35">
        <v>398.641344</v>
      </c>
      <c r="I105" s="35"/>
      <c r="J105" s="35"/>
      <c r="K105" s="35"/>
      <c r="L105" s="35"/>
      <c r="M105" s="35"/>
      <c r="N105" s="35"/>
      <c r="O105" s="35"/>
      <c r="P105" s="35"/>
      <c r="Q105" s="35"/>
      <c r="R105" s="35"/>
      <c r="S105" s="35"/>
      <c r="T105" s="35"/>
      <c r="U105" s="35"/>
    </row>
    <row r="106" ht="22.9" customHeight="1" spans="1:21">
      <c r="A106" s="75" t="s">
        <v>208</v>
      </c>
      <c r="B106" s="75" t="s">
        <v>210</v>
      </c>
      <c r="C106" s="75" t="s">
        <v>215</v>
      </c>
      <c r="D106" s="70" t="s">
        <v>216</v>
      </c>
      <c r="E106" s="70" t="s">
        <v>217</v>
      </c>
      <c r="F106" s="72">
        <v>199.320672</v>
      </c>
      <c r="G106" s="35">
        <v>199.320672</v>
      </c>
      <c r="H106" s="35">
        <v>199.320672</v>
      </c>
      <c r="I106" s="35"/>
      <c r="J106" s="35"/>
      <c r="K106" s="35"/>
      <c r="L106" s="35"/>
      <c r="M106" s="35"/>
      <c r="N106" s="35"/>
      <c r="O106" s="35"/>
      <c r="P106" s="35"/>
      <c r="Q106" s="35"/>
      <c r="R106" s="35"/>
      <c r="S106" s="35"/>
      <c r="T106" s="35"/>
      <c r="U106" s="35"/>
    </row>
    <row r="107" ht="22.9" customHeight="1" spans="1:21">
      <c r="A107" s="68" t="s">
        <v>208</v>
      </c>
      <c r="B107" s="68" t="s">
        <v>218</v>
      </c>
      <c r="C107" s="68"/>
      <c r="D107" s="47" t="s">
        <v>219</v>
      </c>
      <c r="E107" s="47" t="s">
        <v>220</v>
      </c>
      <c r="F107" s="74">
        <v>59.490343</v>
      </c>
      <c r="G107" s="74">
        <v>59.490343</v>
      </c>
      <c r="H107" s="74">
        <v>59.490343</v>
      </c>
      <c r="I107" s="74"/>
      <c r="J107" s="74"/>
      <c r="K107" s="74"/>
      <c r="L107" s="74"/>
      <c r="M107" s="74"/>
      <c r="N107" s="74"/>
      <c r="O107" s="74"/>
      <c r="P107" s="74"/>
      <c r="Q107" s="74"/>
      <c r="R107" s="74"/>
      <c r="S107" s="74"/>
      <c r="T107" s="74"/>
      <c r="U107" s="74"/>
    </row>
    <row r="108" ht="22.9" customHeight="1" spans="1:21">
      <c r="A108" s="75" t="s">
        <v>208</v>
      </c>
      <c r="B108" s="75" t="s">
        <v>218</v>
      </c>
      <c r="C108" s="75" t="s">
        <v>218</v>
      </c>
      <c r="D108" s="70" t="s">
        <v>221</v>
      </c>
      <c r="E108" s="70" t="s">
        <v>222</v>
      </c>
      <c r="F108" s="72">
        <v>59.490343</v>
      </c>
      <c r="G108" s="35">
        <v>59.490343</v>
      </c>
      <c r="H108" s="35">
        <v>59.490343</v>
      </c>
      <c r="I108" s="35"/>
      <c r="J108" s="35"/>
      <c r="K108" s="35"/>
      <c r="L108" s="35"/>
      <c r="M108" s="35"/>
      <c r="N108" s="35"/>
      <c r="O108" s="35"/>
      <c r="P108" s="35"/>
      <c r="Q108" s="35"/>
      <c r="R108" s="35"/>
      <c r="S108" s="35"/>
      <c r="T108" s="35"/>
      <c r="U108" s="35"/>
    </row>
    <row r="109" ht="22.9" customHeight="1" spans="1:21">
      <c r="A109" s="68" t="s">
        <v>223</v>
      </c>
      <c r="B109" s="68"/>
      <c r="C109" s="68"/>
      <c r="D109" s="47" t="s">
        <v>223</v>
      </c>
      <c r="E109" s="47" t="s">
        <v>224</v>
      </c>
      <c r="F109" s="74">
        <v>211.778214</v>
      </c>
      <c r="G109" s="74">
        <v>211.778214</v>
      </c>
      <c r="H109" s="74">
        <v>211.778214</v>
      </c>
      <c r="I109" s="74"/>
      <c r="J109" s="74"/>
      <c r="K109" s="74"/>
      <c r="L109" s="74"/>
      <c r="M109" s="74"/>
      <c r="N109" s="74"/>
      <c r="O109" s="74"/>
      <c r="P109" s="74"/>
      <c r="Q109" s="74"/>
      <c r="R109" s="74"/>
      <c r="S109" s="74"/>
      <c r="T109" s="74"/>
      <c r="U109" s="74"/>
    </row>
    <row r="110" ht="22.9" customHeight="1" spans="1:21">
      <c r="A110" s="68" t="s">
        <v>223</v>
      </c>
      <c r="B110" s="68" t="s">
        <v>225</v>
      </c>
      <c r="C110" s="68"/>
      <c r="D110" s="47" t="s">
        <v>226</v>
      </c>
      <c r="E110" s="47" t="s">
        <v>227</v>
      </c>
      <c r="F110" s="74">
        <v>211.778214</v>
      </c>
      <c r="G110" s="74">
        <v>211.778214</v>
      </c>
      <c r="H110" s="74">
        <v>211.778214</v>
      </c>
      <c r="I110" s="74"/>
      <c r="J110" s="74"/>
      <c r="K110" s="74"/>
      <c r="L110" s="74"/>
      <c r="M110" s="74"/>
      <c r="N110" s="74"/>
      <c r="O110" s="74"/>
      <c r="P110" s="74"/>
      <c r="Q110" s="74"/>
      <c r="R110" s="74"/>
      <c r="S110" s="74"/>
      <c r="T110" s="74"/>
      <c r="U110" s="74"/>
    </row>
    <row r="111" ht="22.9" customHeight="1" spans="1:21">
      <c r="A111" s="75" t="s">
        <v>223</v>
      </c>
      <c r="B111" s="75" t="s">
        <v>225</v>
      </c>
      <c r="C111" s="75" t="s">
        <v>202</v>
      </c>
      <c r="D111" s="70" t="s">
        <v>228</v>
      </c>
      <c r="E111" s="70" t="s">
        <v>229</v>
      </c>
      <c r="F111" s="72">
        <v>211.778214</v>
      </c>
      <c r="G111" s="35">
        <v>211.778214</v>
      </c>
      <c r="H111" s="35">
        <v>211.778214</v>
      </c>
      <c r="I111" s="35"/>
      <c r="J111" s="35"/>
      <c r="K111" s="35"/>
      <c r="L111" s="35"/>
      <c r="M111" s="35"/>
      <c r="N111" s="35"/>
      <c r="O111" s="35"/>
      <c r="P111" s="35"/>
      <c r="Q111" s="35"/>
      <c r="R111" s="35"/>
      <c r="S111" s="35"/>
      <c r="T111" s="35"/>
      <c r="U111" s="35"/>
    </row>
    <row r="112" ht="22.9" customHeight="1" spans="1:21">
      <c r="A112" s="68" t="s">
        <v>230</v>
      </c>
      <c r="B112" s="68"/>
      <c r="C112" s="68"/>
      <c r="D112" s="47" t="s">
        <v>230</v>
      </c>
      <c r="E112" s="47" t="s">
        <v>231</v>
      </c>
      <c r="F112" s="74">
        <v>298.981008</v>
      </c>
      <c r="G112" s="74">
        <v>298.981008</v>
      </c>
      <c r="H112" s="74">
        <v>298.981008</v>
      </c>
      <c r="I112" s="74"/>
      <c r="J112" s="74"/>
      <c r="K112" s="74"/>
      <c r="L112" s="74"/>
      <c r="M112" s="74"/>
      <c r="N112" s="74"/>
      <c r="O112" s="74"/>
      <c r="P112" s="74"/>
      <c r="Q112" s="74"/>
      <c r="R112" s="74"/>
      <c r="S112" s="74"/>
      <c r="T112" s="74"/>
      <c r="U112" s="74"/>
    </row>
    <row r="113" ht="22.9" customHeight="1" spans="1:21">
      <c r="A113" s="68" t="s">
        <v>230</v>
      </c>
      <c r="B113" s="68" t="s">
        <v>205</v>
      </c>
      <c r="C113" s="68"/>
      <c r="D113" s="47" t="s">
        <v>232</v>
      </c>
      <c r="E113" s="47" t="s">
        <v>233</v>
      </c>
      <c r="F113" s="74">
        <v>298.981008</v>
      </c>
      <c r="G113" s="74">
        <v>298.981008</v>
      </c>
      <c r="H113" s="74">
        <v>298.981008</v>
      </c>
      <c r="I113" s="74"/>
      <c r="J113" s="74"/>
      <c r="K113" s="74"/>
      <c r="L113" s="74"/>
      <c r="M113" s="74"/>
      <c r="N113" s="74"/>
      <c r="O113" s="74"/>
      <c r="P113" s="74"/>
      <c r="Q113" s="74"/>
      <c r="R113" s="74"/>
      <c r="S113" s="74"/>
      <c r="T113" s="74"/>
      <c r="U113" s="74"/>
    </row>
    <row r="114" ht="22.9" customHeight="1" spans="1:21">
      <c r="A114" s="75" t="s">
        <v>230</v>
      </c>
      <c r="B114" s="75" t="s">
        <v>205</v>
      </c>
      <c r="C114" s="75" t="s">
        <v>202</v>
      </c>
      <c r="D114" s="70" t="s">
        <v>234</v>
      </c>
      <c r="E114" s="70" t="s">
        <v>235</v>
      </c>
      <c r="F114" s="72">
        <v>298.981008</v>
      </c>
      <c r="G114" s="35">
        <v>298.981008</v>
      </c>
      <c r="H114" s="35">
        <v>298.981008</v>
      </c>
      <c r="I114" s="35"/>
      <c r="J114" s="35"/>
      <c r="K114" s="35"/>
      <c r="L114" s="35"/>
      <c r="M114" s="35"/>
      <c r="N114" s="35"/>
      <c r="O114" s="35"/>
      <c r="P114" s="35"/>
      <c r="Q114" s="35"/>
      <c r="R114" s="35"/>
      <c r="S114" s="35"/>
      <c r="T114" s="35"/>
      <c r="U114" s="35"/>
    </row>
    <row r="115" ht="22.9" customHeight="1" spans="1:21">
      <c r="A115" s="73"/>
      <c r="B115" s="73"/>
      <c r="C115" s="73"/>
      <c r="D115" s="71" t="s">
        <v>170</v>
      </c>
      <c r="E115" s="71" t="s">
        <v>171</v>
      </c>
      <c r="F115" s="74">
        <v>760.9672</v>
      </c>
      <c r="G115" s="74">
        <v>760.9672</v>
      </c>
      <c r="H115" s="74">
        <v>633.0682</v>
      </c>
      <c r="I115" s="74">
        <v>125.415</v>
      </c>
      <c r="J115" s="74">
        <v>2.484</v>
      </c>
      <c r="K115" s="74"/>
      <c r="L115" s="74"/>
      <c r="M115" s="74"/>
      <c r="N115" s="74"/>
      <c r="O115" s="74"/>
      <c r="P115" s="74"/>
      <c r="Q115" s="74"/>
      <c r="R115" s="74"/>
      <c r="S115" s="74"/>
      <c r="T115" s="74"/>
      <c r="U115" s="74"/>
    </row>
    <row r="116" ht="22.9" customHeight="1" spans="1:21">
      <c r="A116" s="68" t="s">
        <v>200</v>
      </c>
      <c r="B116" s="68"/>
      <c r="C116" s="68"/>
      <c r="D116" s="47" t="s">
        <v>200</v>
      </c>
      <c r="E116" s="47" t="s">
        <v>201</v>
      </c>
      <c r="F116" s="74">
        <v>562.61172</v>
      </c>
      <c r="G116" s="74">
        <v>562.61172</v>
      </c>
      <c r="H116" s="74">
        <v>434.71272</v>
      </c>
      <c r="I116" s="74">
        <v>125.415</v>
      </c>
      <c r="J116" s="74">
        <v>2.484</v>
      </c>
      <c r="K116" s="74"/>
      <c r="L116" s="74"/>
      <c r="M116" s="74"/>
      <c r="N116" s="74"/>
      <c r="O116" s="74"/>
      <c r="P116" s="74"/>
      <c r="Q116" s="74"/>
      <c r="R116" s="74"/>
      <c r="S116" s="74"/>
      <c r="T116" s="74"/>
      <c r="U116" s="74"/>
    </row>
    <row r="117" ht="22.9" customHeight="1" spans="1:21">
      <c r="A117" s="68" t="s">
        <v>200</v>
      </c>
      <c r="B117" s="68" t="s">
        <v>247</v>
      </c>
      <c r="C117" s="68"/>
      <c r="D117" s="47" t="s">
        <v>263</v>
      </c>
      <c r="E117" s="47" t="s">
        <v>264</v>
      </c>
      <c r="F117" s="74">
        <v>562.61172</v>
      </c>
      <c r="G117" s="74">
        <v>562.61172</v>
      </c>
      <c r="H117" s="74">
        <v>434.71272</v>
      </c>
      <c r="I117" s="74">
        <v>125.415</v>
      </c>
      <c r="J117" s="74">
        <v>2.484</v>
      </c>
      <c r="K117" s="74"/>
      <c r="L117" s="74"/>
      <c r="M117" s="74"/>
      <c r="N117" s="74"/>
      <c r="O117" s="74"/>
      <c r="P117" s="74"/>
      <c r="Q117" s="74"/>
      <c r="R117" s="74"/>
      <c r="S117" s="74"/>
      <c r="T117" s="74"/>
      <c r="U117" s="74"/>
    </row>
    <row r="118" ht="22.9" customHeight="1" spans="1:21">
      <c r="A118" s="75" t="s">
        <v>200</v>
      </c>
      <c r="B118" s="75" t="s">
        <v>247</v>
      </c>
      <c r="C118" s="75" t="s">
        <v>218</v>
      </c>
      <c r="D118" s="70" t="s">
        <v>265</v>
      </c>
      <c r="E118" s="70" t="s">
        <v>266</v>
      </c>
      <c r="F118" s="72">
        <v>562.61172</v>
      </c>
      <c r="G118" s="35">
        <v>562.61172</v>
      </c>
      <c r="H118" s="35">
        <v>434.71272</v>
      </c>
      <c r="I118" s="35">
        <v>125.415</v>
      </c>
      <c r="J118" s="35">
        <v>2.484</v>
      </c>
      <c r="K118" s="35"/>
      <c r="L118" s="35"/>
      <c r="M118" s="35"/>
      <c r="N118" s="35"/>
      <c r="O118" s="35"/>
      <c r="P118" s="35"/>
      <c r="Q118" s="35"/>
      <c r="R118" s="35"/>
      <c r="S118" s="35"/>
      <c r="T118" s="35"/>
      <c r="U118" s="35"/>
    </row>
    <row r="119" ht="22.9" customHeight="1" spans="1:21">
      <c r="A119" s="68" t="s">
        <v>208</v>
      </c>
      <c r="B119" s="68"/>
      <c r="C119" s="68"/>
      <c r="D119" s="47" t="s">
        <v>208</v>
      </c>
      <c r="E119" s="47" t="s">
        <v>209</v>
      </c>
      <c r="F119" s="74">
        <v>111.891217</v>
      </c>
      <c r="G119" s="74">
        <v>111.891217</v>
      </c>
      <c r="H119" s="74">
        <v>111.891217</v>
      </c>
      <c r="I119" s="74"/>
      <c r="J119" s="74"/>
      <c r="K119" s="74"/>
      <c r="L119" s="74"/>
      <c r="M119" s="74"/>
      <c r="N119" s="74"/>
      <c r="O119" s="74"/>
      <c r="P119" s="74"/>
      <c r="Q119" s="74"/>
      <c r="R119" s="74"/>
      <c r="S119" s="74"/>
      <c r="T119" s="74"/>
      <c r="U119" s="74"/>
    </row>
    <row r="120" ht="22.9" customHeight="1" spans="1:21">
      <c r="A120" s="68" t="s">
        <v>208</v>
      </c>
      <c r="B120" s="68" t="s">
        <v>210</v>
      </c>
      <c r="C120" s="68"/>
      <c r="D120" s="47" t="s">
        <v>211</v>
      </c>
      <c r="E120" s="47" t="s">
        <v>212</v>
      </c>
      <c r="F120" s="74">
        <v>101.270304</v>
      </c>
      <c r="G120" s="74">
        <v>101.270304</v>
      </c>
      <c r="H120" s="74">
        <v>101.270304</v>
      </c>
      <c r="I120" s="74"/>
      <c r="J120" s="74"/>
      <c r="K120" s="74"/>
      <c r="L120" s="74"/>
      <c r="M120" s="74"/>
      <c r="N120" s="74"/>
      <c r="O120" s="74"/>
      <c r="P120" s="74"/>
      <c r="Q120" s="74"/>
      <c r="R120" s="74"/>
      <c r="S120" s="74"/>
      <c r="T120" s="74"/>
      <c r="U120" s="74"/>
    </row>
    <row r="121" ht="22.9" customHeight="1" spans="1:21">
      <c r="A121" s="75" t="s">
        <v>208</v>
      </c>
      <c r="B121" s="75" t="s">
        <v>210</v>
      </c>
      <c r="C121" s="75" t="s">
        <v>210</v>
      </c>
      <c r="D121" s="70" t="s">
        <v>213</v>
      </c>
      <c r="E121" s="70" t="s">
        <v>214</v>
      </c>
      <c r="F121" s="72">
        <v>67.513536</v>
      </c>
      <c r="G121" s="35">
        <v>67.513536</v>
      </c>
      <c r="H121" s="35">
        <v>67.513536</v>
      </c>
      <c r="I121" s="35"/>
      <c r="J121" s="35"/>
      <c r="K121" s="35"/>
      <c r="L121" s="35"/>
      <c r="M121" s="35"/>
      <c r="N121" s="35"/>
      <c r="O121" s="35"/>
      <c r="P121" s="35"/>
      <c r="Q121" s="35"/>
      <c r="R121" s="35"/>
      <c r="S121" s="35"/>
      <c r="T121" s="35"/>
      <c r="U121" s="35"/>
    </row>
    <row r="122" ht="22.9" customHeight="1" spans="1:21">
      <c r="A122" s="75" t="s">
        <v>208</v>
      </c>
      <c r="B122" s="75" t="s">
        <v>210</v>
      </c>
      <c r="C122" s="75" t="s">
        <v>215</v>
      </c>
      <c r="D122" s="70" t="s">
        <v>216</v>
      </c>
      <c r="E122" s="70" t="s">
        <v>217</v>
      </c>
      <c r="F122" s="72">
        <v>33.756768</v>
      </c>
      <c r="G122" s="35">
        <v>33.756768</v>
      </c>
      <c r="H122" s="35">
        <v>33.756768</v>
      </c>
      <c r="I122" s="35"/>
      <c r="J122" s="35"/>
      <c r="K122" s="35"/>
      <c r="L122" s="35"/>
      <c r="M122" s="35"/>
      <c r="N122" s="35"/>
      <c r="O122" s="35"/>
      <c r="P122" s="35"/>
      <c r="Q122" s="35"/>
      <c r="R122" s="35"/>
      <c r="S122" s="35"/>
      <c r="T122" s="35"/>
      <c r="U122" s="35"/>
    </row>
    <row r="123" ht="22.9" customHeight="1" spans="1:21">
      <c r="A123" s="68" t="s">
        <v>208</v>
      </c>
      <c r="B123" s="68" t="s">
        <v>218</v>
      </c>
      <c r="C123" s="68"/>
      <c r="D123" s="47" t="s">
        <v>219</v>
      </c>
      <c r="E123" s="47" t="s">
        <v>220</v>
      </c>
      <c r="F123" s="74">
        <v>10.620913</v>
      </c>
      <c r="G123" s="74">
        <v>10.620913</v>
      </c>
      <c r="H123" s="74">
        <v>10.620913</v>
      </c>
      <c r="I123" s="74"/>
      <c r="J123" s="74"/>
      <c r="K123" s="74"/>
      <c r="L123" s="74"/>
      <c r="M123" s="74"/>
      <c r="N123" s="74"/>
      <c r="O123" s="74"/>
      <c r="P123" s="74"/>
      <c r="Q123" s="74"/>
      <c r="R123" s="74"/>
      <c r="S123" s="74"/>
      <c r="T123" s="74"/>
      <c r="U123" s="74"/>
    </row>
    <row r="124" ht="22.9" customHeight="1" spans="1:21">
      <c r="A124" s="75" t="s">
        <v>208</v>
      </c>
      <c r="B124" s="75" t="s">
        <v>218</v>
      </c>
      <c r="C124" s="75" t="s">
        <v>218</v>
      </c>
      <c r="D124" s="70" t="s">
        <v>221</v>
      </c>
      <c r="E124" s="70" t="s">
        <v>222</v>
      </c>
      <c r="F124" s="72">
        <v>10.620913</v>
      </c>
      <c r="G124" s="35">
        <v>10.620913</v>
      </c>
      <c r="H124" s="35">
        <v>10.620913</v>
      </c>
      <c r="I124" s="35"/>
      <c r="J124" s="35"/>
      <c r="K124" s="35"/>
      <c r="L124" s="35"/>
      <c r="M124" s="35"/>
      <c r="N124" s="35"/>
      <c r="O124" s="35"/>
      <c r="P124" s="35"/>
      <c r="Q124" s="35"/>
      <c r="R124" s="35"/>
      <c r="S124" s="35"/>
      <c r="T124" s="35"/>
      <c r="U124" s="35"/>
    </row>
    <row r="125" ht="22.9" customHeight="1" spans="1:21">
      <c r="A125" s="68" t="s">
        <v>223</v>
      </c>
      <c r="B125" s="68"/>
      <c r="C125" s="68"/>
      <c r="D125" s="47" t="s">
        <v>223</v>
      </c>
      <c r="E125" s="47" t="s">
        <v>224</v>
      </c>
      <c r="F125" s="74">
        <v>35.866566</v>
      </c>
      <c r="G125" s="74">
        <v>35.866566</v>
      </c>
      <c r="H125" s="74">
        <v>35.866566</v>
      </c>
      <c r="I125" s="74"/>
      <c r="J125" s="74"/>
      <c r="K125" s="74"/>
      <c r="L125" s="74"/>
      <c r="M125" s="74"/>
      <c r="N125" s="74"/>
      <c r="O125" s="74"/>
      <c r="P125" s="74"/>
      <c r="Q125" s="74"/>
      <c r="R125" s="74"/>
      <c r="S125" s="74"/>
      <c r="T125" s="74"/>
      <c r="U125" s="74"/>
    </row>
    <row r="126" ht="22.9" customHeight="1" spans="1:21">
      <c r="A126" s="68" t="s">
        <v>223</v>
      </c>
      <c r="B126" s="68" t="s">
        <v>225</v>
      </c>
      <c r="C126" s="68"/>
      <c r="D126" s="47" t="s">
        <v>226</v>
      </c>
      <c r="E126" s="47" t="s">
        <v>227</v>
      </c>
      <c r="F126" s="74">
        <v>35.866566</v>
      </c>
      <c r="G126" s="74">
        <v>35.866566</v>
      </c>
      <c r="H126" s="74">
        <v>35.866566</v>
      </c>
      <c r="I126" s="74"/>
      <c r="J126" s="74"/>
      <c r="K126" s="74"/>
      <c r="L126" s="74"/>
      <c r="M126" s="74"/>
      <c r="N126" s="74"/>
      <c r="O126" s="74"/>
      <c r="P126" s="74"/>
      <c r="Q126" s="74"/>
      <c r="R126" s="74"/>
      <c r="S126" s="74"/>
      <c r="T126" s="74"/>
      <c r="U126" s="74"/>
    </row>
    <row r="127" ht="22.9" customHeight="1" spans="1:21">
      <c r="A127" s="75" t="s">
        <v>223</v>
      </c>
      <c r="B127" s="75" t="s">
        <v>225</v>
      </c>
      <c r="C127" s="75" t="s">
        <v>202</v>
      </c>
      <c r="D127" s="70" t="s">
        <v>228</v>
      </c>
      <c r="E127" s="70" t="s">
        <v>229</v>
      </c>
      <c r="F127" s="72">
        <v>35.866566</v>
      </c>
      <c r="G127" s="35">
        <v>35.866566</v>
      </c>
      <c r="H127" s="35">
        <v>35.866566</v>
      </c>
      <c r="I127" s="35"/>
      <c r="J127" s="35"/>
      <c r="K127" s="35"/>
      <c r="L127" s="35"/>
      <c r="M127" s="35"/>
      <c r="N127" s="35"/>
      <c r="O127" s="35"/>
      <c r="P127" s="35"/>
      <c r="Q127" s="35"/>
      <c r="R127" s="35"/>
      <c r="S127" s="35"/>
      <c r="T127" s="35"/>
      <c r="U127" s="35"/>
    </row>
    <row r="128" ht="22.9" customHeight="1" spans="1:21">
      <c r="A128" s="68" t="s">
        <v>230</v>
      </c>
      <c r="B128" s="68"/>
      <c r="C128" s="68"/>
      <c r="D128" s="47" t="s">
        <v>230</v>
      </c>
      <c r="E128" s="47" t="s">
        <v>231</v>
      </c>
      <c r="F128" s="74">
        <v>50.597697</v>
      </c>
      <c r="G128" s="74">
        <v>50.597697</v>
      </c>
      <c r="H128" s="74">
        <v>50.597697</v>
      </c>
      <c r="I128" s="74"/>
      <c r="J128" s="74"/>
      <c r="K128" s="74"/>
      <c r="L128" s="74"/>
      <c r="M128" s="74"/>
      <c r="N128" s="74"/>
      <c r="O128" s="74"/>
      <c r="P128" s="74"/>
      <c r="Q128" s="74"/>
      <c r="R128" s="74"/>
      <c r="S128" s="74"/>
      <c r="T128" s="74"/>
      <c r="U128" s="74"/>
    </row>
    <row r="129" ht="22.9" customHeight="1" spans="1:21">
      <c r="A129" s="68" t="s">
        <v>230</v>
      </c>
      <c r="B129" s="68" t="s">
        <v>205</v>
      </c>
      <c r="C129" s="68"/>
      <c r="D129" s="47" t="s">
        <v>232</v>
      </c>
      <c r="E129" s="47" t="s">
        <v>233</v>
      </c>
      <c r="F129" s="74">
        <v>50.597697</v>
      </c>
      <c r="G129" s="74">
        <v>50.597697</v>
      </c>
      <c r="H129" s="74">
        <v>50.597697</v>
      </c>
      <c r="I129" s="74"/>
      <c r="J129" s="74"/>
      <c r="K129" s="74"/>
      <c r="L129" s="74"/>
      <c r="M129" s="74"/>
      <c r="N129" s="74"/>
      <c r="O129" s="74"/>
      <c r="P129" s="74"/>
      <c r="Q129" s="74"/>
      <c r="R129" s="74"/>
      <c r="S129" s="74"/>
      <c r="T129" s="74"/>
      <c r="U129" s="74"/>
    </row>
    <row r="130" ht="22.9" customHeight="1" spans="1:21">
      <c r="A130" s="75" t="s">
        <v>230</v>
      </c>
      <c r="B130" s="75" t="s">
        <v>205</v>
      </c>
      <c r="C130" s="75" t="s">
        <v>202</v>
      </c>
      <c r="D130" s="70" t="s">
        <v>234</v>
      </c>
      <c r="E130" s="70" t="s">
        <v>235</v>
      </c>
      <c r="F130" s="72">
        <v>50.597697</v>
      </c>
      <c r="G130" s="35">
        <v>50.597697</v>
      </c>
      <c r="H130" s="35">
        <v>50.597697</v>
      </c>
      <c r="I130" s="35"/>
      <c r="J130" s="35"/>
      <c r="K130" s="35"/>
      <c r="L130" s="35"/>
      <c r="M130" s="35"/>
      <c r="N130" s="35"/>
      <c r="O130" s="35"/>
      <c r="P130" s="35"/>
      <c r="Q130" s="35"/>
      <c r="R130" s="35"/>
      <c r="S130" s="35"/>
      <c r="T130" s="35"/>
      <c r="U130" s="35"/>
    </row>
    <row r="131" ht="22.9" customHeight="1" spans="1:21">
      <c r="A131" s="73"/>
      <c r="B131" s="73"/>
      <c r="C131" s="73"/>
      <c r="D131" s="71" t="s">
        <v>172</v>
      </c>
      <c r="E131" s="71" t="s">
        <v>173</v>
      </c>
      <c r="F131" s="74">
        <v>459.746334</v>
      </c>
      <c r="G131" s="74">
        <v>459.746334</v>
      </c>
      <c r="H131" s="74">
        <v>375.678434</v>
      </c>
      <c r="I131" s="74">
        <v>84.0679</v>
      </c>
      <c r="J131" s="74"/>
      <c r="K131" s="74"/>
      <c r="L131" s="74"/>
      <c r="M131" s="74"/>
      <c r="N131" s="74"/>
      <c r="O131" s="74"/>
      <c r="P131" s="74"/>
      <c r="Q131" s="74"/>
      <c r="R131" s="74"/>
      <c r="S131" s="74"/>
      <c r="T131" s="74"/>
      <c r="U131" s="74"/>
    </row>
    <row r="132" ht="22.9" customHeight="1" spans="1:21">
      <c r="A132" s="68" t="s">
        <v>200</v>
      </c>
      <c r="B132" s="68"/>
      <c r="C132" s="68"/>
      <c r="D132" s="47" t="s">
        <v>200</v>
      </c>
      <c r="E132" s="47" t="s">
        <v>201</v>
      </c>
      <c r="F132" s="74">
        <v>345.588444</v>
      </c>
      <c r="G132" s="74">
        <v>345.588444</v>
      </c>
      <c r="H132" s="74">
        <v>261.520544</v>
      </c>
      <c r="I132" s="74">
        <v>84.0679</v>
      </c>
      <c r="J132" s="74"/>
      <c r="K132" s="74"/>
      <c r="L132" s="74"/>
      <c r="M132" s="74"/>
      <c r="N132" s="74"/>
      <c r="O132" s="74"/>
      <c r="P132" s="74"/>
      <c r="Q132" s="74"/>
      <c r="R132" s="74"/>
      <c r="S132" s="74"/>
      <c r="T132" s="74"/>
      <c r="U132" s="74"/>
    </row>
    <row r="133" ht="22.9" customHeight="1" spans="1:21">
      <c r="A133" s="68" t="s">
        <v>200</v>
      </c>
      <c r="B133" s="68" t="s">
        <v>202</v>
      </c>
      <c r="C133" s="68"/>
      <c r="D133" s="47" t="s">
        <v>203</v>
      </c>
      <c r="E133" s="47" t="s">
        <v>204</v>
      </c>
      <c r="F133" s="74">
        <v>345.588444</v>
      </c>
      <c r="G133" s="74">
        <v>345.588444</v>
      </c>
      <c r="H133" s="74">
        <v>261.520544</v>
      </c>
      <c r="I133" s="74">
        <v>84.0679</v>
      </c>
      <c r="J133" s="74"/>
      <c r="K133" s="74"/>
      <c r="L133" s="74"/>
      <c r="M133" s="74"/>
      <c r="N133" s="74"/>
      <c r="O133" s="74"/>
      <c r="P133" s="74"/>
      <c r="Q133" s="74"/>
      <c r="R133" s="74"/>
      <c r="S133" s="74"/>
      <c r="T133" s="74"/>
      <c r="U133" s="74"/>
    </row>
    <row r="134" ht="22.9" customHeight="1" spans="1:21">
      <c r="A134" s="75" t="s">
        <v>200</v>
      </c>
      <c r="B134" s="75" t="s">
        <v>202</v>
      </c>
      <c r="C134" s="75" t="s">
        <v>218</v>
      </c>
      <c r="D134" s="70" t="s">
        <v>236</v>
      </c>
      <c r="E134" s="70" t="s">
        <v>237</v>
      </c>
      <c r="F134" s="72">
        <v>345.588444</v>
      </c>
      <c r="G134" s="35">
        <v>345.588444</v>
      </c>
      <c r="H134" s="35">
        <v>261.520544</v>
      </c>
      <c r="I134" s="35">
        <v>84.0679</v>
      </c>
      <c r="J134" s="35"/>
      <c r="K134" s="35"/>
      <c r="L134" s="35"/>
      <c r="M134" s="35"/>
      <c r="N134" s="35"/>
      <c r="O134" s="35"/>
      <c r="P134" s="35"/>
      <c r="Q134" s="35"/>
      <c r="R134" s="35"/>
      <c r="S134" s="35"/>
      <c r="T134" s="35"/>
      <c r="U134" s="35"/>
    </row>
    <row r="135" ht="22.9" customHeight="1" spans="1:21">
      <c r="A135" s="68" t="s">
        <v>208</v>
      </c>
      <c r="B135" s="68"/>
      <c r="C135" s="68"/>
      <c r="D135" s="47" t="s">
        <v>208</v>
      </c>
      <c r="E135" s="47" t="s">
        <v>209</v>
      </c>
      <c r="F135" s="74">
        <v>64.740426</v>
      </c>
      <c r="G135" s="74">
        <v>64.740426</v>
      </c>
      <c r="H135" s="74">
        <v>64.740426</v>
      </c>
      <c r="I135" s="74"/>
      <c r="J135" s="74"/>
      <c r="K135" s="74"/>
      <c r="L135" s="74"/>
      <c r="M135" s="74"/>
      <c r="N135" s="74"/>
      <c r="O135" s="74"/>
      <c r="P135" s="74"/>
      <c r="Q135" s="74"/>
      <c r="R135" s="74"/>
      <c r="S135" s="74"/>
      <c r="T135" s="74"/>
      <c r="U135" s="74"/>
    </row>
    <row r="136" ht="22.9" customHeight="1" spans="1:21">
      <c r="A136" s="68" t="s">
        <v>208</v>
      </c>
      <c r="B136" s="68" t="s">
        <v>210</v>
      </c>
      <c r="C136" s="68"/>
      <c r="D136" s="47" t="s">
        <v>211</v>
      </c>
      <c r="E136" s="47" t="s">
        <v>212</v>
      </c>
      <c r="F136" s="74">
        <v>57.854592</v>
      </c>
      <c r="G136" s="74">
        <v>57.854592</v>
      </c>
      <c r="H136" s="74">
        <v>57.854592</v>
      </c>
      <c r="I136" s="74"/>
      <c r="J136" s="74"/>
      <c r="K136" s="74"/>
      <c r="L136" s="74"/>
      <c r="M136" s="74"/>
      <c r="N136" s="74"/>
      <c r="O136" s="74"/>
      <c r="P136" s="74"/>
      <c r="Q136" s="74"/>
      <c r="R136" s="74"/>
      <c r="S136" s="74"/>
      <c r="T136" s="74"/>
      <c r="U136" s="74"/>
    </row>
    <row r="137" ht="22.9" customHeight="1" spans="1:21">
      <c r="A137" s="75" t="s">
        <v>208</v>
      </c>
      <c r="B137" s="75" t="s">
        <v>210</v>
      </c>
      <c r="C137" s="75" t="s">
        <v>210</v>
      </c>
      <c r="D137" s="70" t="s">
        <v>213</v>
      </c>
      <c r="E137" s="70" t="s">
        <v>214</v>
      </c>
      <c r="F137" s="72">
        <v>38.569728</v>
      </c>
      <c r="G137" s="35">
        <v>38.569728</v>
      </c>
      <c r="H137" s="35">
        <v>38.569728</v>
      </c>
      <c r="I137" s="35"/>
      <c r="J137" s="35"/>
      <c r="K137" s="35"/>
      <c r="L137" s="35"/>
      <c r="M137" s="35"/>
      <c r="N137" s="35"/>
      <c r="O137" s="35"/>
      <c r="P137" s="35"/>
      <c r="Q137" s="35"/>
      <c r="R137" s="35"/>
      <c r="S137" s="35"/>
      <c r="T137" s="35"/>
      <c r="U137" s="35"/>
    </row>
    <row r="138" ht="22.9" customHeight="1" spans="1:21">
      <c r="A138" s="75" t="s">
        <v>208</v>
      </c>
      <c r="B138" s="75" t="s">
        <v>210</v>
      </c>
      <c r="C138" s="75" t="s">
        <v>215</v>
      </c>
      <c r="D138" s="70" t="s">
        <v>216</v>
      </c>
      <c r="E138" s="70" t="s">
        <v>217</v>
      </c>
      <c r="F138" s="72">
        <v>19.284864</v>
      </c>
      <c r="G138" s="35">
        <v>19.284864</v>
      </c>
      <c r="H138" s="35">
        <v>19.284864</v>
      </c>
      <c r="I138" s="35"/>
      <c r="J138" s="35"/>
      <c r="K138" s="35"/>
      <c r="L138" s="35"/>
      <c r="M138" s="35"/>
      <c r="N138" s="35"/>
      <c r="O138" s="35"/>
      <c r="P138" s="35"/>
      <c r="Q138" s="35"/>
      <c r="R138" s="35"/>
      <c r="S138" s="35"/>
      <c r="T138" s="35"/>
      <c r="U138" s="35"/>
    </row>
    <row r="139" ht="22.9" customHeight="1" spans="1:21">
      <c r="A139" s="68" t="s">
        <v>208</v>
      </c>
      <c r="B139" s="68" t="s">
        <v>218</v>
      </c>
      <c r="C139" s="68"/>
      <c r="D139" s="47" t="s">
        <v>219</v>
      </c>
      <c r="E139" s="47" t="s">
        <v>220</v>
      </c>
      <c r="F139" s="74">
        <v>6.885834</v>
      </c>
      <c r="G139" s="74">
        <v>6.885834</v>
      </c>
      <c r="H139" s="74">
        <v>6.885834</v>
      </c>
      <c r="I139" s="74"/>
      <c r="J139" s="74"/>
      <c r="K139" s="74"/>
      <c r="L139" s="74"/>
      <c r="M139" s="74"/>
      <c r="N139" s="74"/>
      <c r="O139" s="74"/>
      <c r="P139" s="74"/>
      <c r="Q139" s="74"/>
      <c r="R139" s="74"/>
      <c r="S139" s="74"/>
      <c r="T139" s="74"/>
      <c r="U139" s="74"/>
    </row>
    <row r="140" ht="22.9" customHeight="1" spans="1:21">
      <c r="A140" s="75" t="s">
        <v>208</v>
      </c>
      <c r="B140" s="75" t="s">
        <v>218</v>
      </c>
      <c r="C140" s="75" t="s">
        <v>218</v>
      </c>
      <c r="D140" s="70" t="s">
        <v>221</v>
      </c>
      <c r="E140" s="70" t="s">
        <v>222</v>
      </c>
      <c r="F140" s="72">
        <v>6.885834</v>
      </c>
      <c r="G140" s="35">
        <v>6.885834</v>
      </c>
      <c r="H140" s="35">
        <v>6.885834</v>
      </c>
      <c r="I140" s="35"/>
      <c r="J140" s="35"/>
      <c r="K140" s="35"/>
      <c r="L140" s="35"/>
      <c r="M140" s="35"/>
      <c r="N140" s="35"/>
      <c r="O140" s="35"/>
      <c r="P140" s="35"/>
      <c r="Q140" s="35"/>
      <c r="R140" s="35"/>
      <c r="S140" s="35"/>
      <c r="T140" s="35"/>
      <c r="U140" s="35"/>
    </row>
    <row r="141" ht="22.9" customHeight="1" spans="1:21">
      <c r="A141" s="68" t="s">
        <v>223</v>
      </c>
      <c r="B141" s="68"/>
      <c r="C141" s="68"/>
      <c r="D141" s="47" t="s">
        <v>223</v>
      </c>
      <c r="E141" s="47" t="s">
        <v>224</v>
      </c>
      <c r="F141" s="74">
        <v>20.490168</v>
      </c>
      <c r="G141" s="74">
        <v>20.490168</v>
      </c>
      <c r="H141" s="74">
        <v>20.490168</v>
      </c>
      <c r="I141" s="74"/>
      <c r="J141" s="74"/>
      <c r="K141" s="74"/>
      <c r="L141" s="74"/>
      <c r="M141" s="74"/>
      <c r="N141" s="74"/>
      <c r="O141" s="74"/>
      <c r="P141" s="74"/>
      <c r="Q141" s="74"/>
      <c r="R141" s="74"/>
      <c r="S141" s="74"/>
      <c r="T141" s="74"/>
      <c r="U141" s="74"/>
    </row>
    <row r="142" ht="22.9" customHeight="1" spans="1:21">
      <c r="A142" s="68" t="s">
        <v>223</v>
      </c>
      <c r="B142" s="68" t="s">
        <v>225</v>
      </c>
      <c r="C142" s="68"/>
      <c r="D142" s="47" t="s">
        <v>226</v>
      </c>
      <c r="E142" s="47" t="s">
        <v>227</v>
      </c>
      <c r="F142" s="74">
        <v>20.490168</v>
      </c>
      <c r="G142" s="74">
        <v>20.490168</v>
      </c>
      <c r="H142" s="74">
        <v>20.490168</v>
      </c>
      <c r="I142" s="74"/>
      <c r="J142" s="74"/>
      <c r="K142" s="74"/>
      <c r="L142" s="74"/>
      <c r="M142" s="74"/>
      <c r="N142" s="74"/>
      <c r="O142" s="74"/>
      <c r="P142" s="74"/>
      <c r="Q142" s="74"/>
      <c r="R142" s="74"/>
      <c r="S142" s="74"/>
      <c r="T142" s="74"/>
      <c r="U142" s="74"/>
    </row>
    <row r="143" ht="22.9" customHeight="1" spans="1:21">
      <c r="A143" s="75" t="s">
        <v>223</v>
      </c>
      <c r="B143" s="75" t="s">
        <v>225</v>
      </c>
      <c r="C143" s="75" t="s">
        <v>202</v>
      </c>
      <c r="D143" s="70" t="s">
        <v>228</v>
      </c>
      <c r="E143" s="70" t="s">
        <v>229</v>
      </c>
      <c r="F143" s="72">
        <v>20.490168</v>
      </c>
      <c r="G143" s="35">
        <v>20.490168</v>
      </c>
      <c r="H143" s="35">
        <v>20.490168</v>
      </c>
      <c r="I143" s="35"/>
      <c r="J143" s="35"/>
      <c r="K143" s="35"/>
      <c r="L143" s="35"/>
      <c r="M143" s="35"/>
      <c r="N143" s="35"/>
      <c r="O143" s="35"/>
      <c r="P143" s="35"/>
      <c r="Q143" s="35"/>
      <c r="R143" s="35"/>
      <c r="S143" s="35"/>
      <c r="T143" s="35"/>
      <c r="U143" s="35"/>
    </row>
    <row r="144" ht="22.9" customHeight="1" spans="1:21">
      <c r="A144" s="68" t="s">
        <v>230</v>
      </c>
      <c r="B144" s="68"/>
      <c r="C144" s="68"/>
      <c r="D144" s="47" t="s">
        <v>230</v>
      </c>
      <c r="E144" s="47" t="s">
        <v>231</v>
      </c>
      <c r="F144" s="74">
        <v>28.927296</v>
      </c>
      <c r="G144" s="74">
        <v>28.927296</v>
      </c>
      <c r="H144" s="74">
        <v>28.927296</v>
      </c>
      <c r="I144" s="74"/>
      <c r="J144" s="74"/>
      <c r="K144" s="74"/>
      <c r="L144" s="74"/>
      <c r="M144" s="74"/>
      <c r="N144" s="74"/>
      <c r="O144" s="74"/>
      <c r="P144" s="74"/>
      <c r="Q144" s="74"/>
      <c r="R144" s="74"/>
      <c r="S144" s="74"/>
      <c r="T144" s="74"/>
      <c r="U144" s="74"/>
    </row>
    <row r="145" ht="22.9" customHeight="1" spans="1:21">
      <c r="A145" s="68" t="s">
        <v>230</v>
      </c>
      <c r="B145" s="68" t="s">
        <v>205</v>
      </c>
      <c r="C145" s="68"/>
      <c r="D145" s="47" t="s">
        <v>232</v>
      </c>
      <c r="E145" s="47" t="s">
        <v>233</v>
      </c>
      <c r="F145" s="74">
        <v>28.927296</v>
      </c>
      <c r="G145" s="74">
        <v>28.927296</v>
      </c>
      <c r="H145" s="74">
        <v>28.927296</v>
      </c>
      <c r="I145" s="74"/>
      <c r="J145" s="74"/>
      <c r="K145" s="74"/>
      <c r="L145" s="74"/>
      <c r="M145" s="74"/>
      <c r="N145" s="74"/>
      <c r="O145" s="74"/>
      <c r="P145" s="74"/>
      <c r="Q145" s="74"/>
      <c r="R145" s="74"/>
      <c r="S145" s="74"/>
      <c r="T145" s="74"/>
      <c r="U145" s="74"/>
    </row>
    <row r="146" ht="22.9" customHeight="1" spans="1:21">
      <c r="A146" s="75" t="s">
        <v>230</v>
      </c>
      <c r="B146" s="75" t="s">
        <v>205</v>
      </c>
      <c r="C146" s="75" t="s">
        <v>202</v>
      </c>
      <c r="D146" s="70" t="s">
        <v>234</v>
      </c>
      <c r="E146" s="70" t="s">
        <v>235</v>
      </c>
      <c r="F146" s="72">
        <v>28.927296</v>
      </c>
      <c r="G146" s="35">
        <v>28.927296</v>
      </c>
      <c r="H146" s="35">
        <v>28.927296</v>
      </c>
      <c r="I146" s="35"/>
      <c r="J146" s="35"/>
      <c r="K146" s="35"/>
      <c r="L146" s="35"/>
      <c r="M146" s="35"/>
      <c r="N146" s="35"/>
      <c r="O146" s="35"/>
      <c r="P146" s="35"/>
      <c r="Q146" s="35"/>
      <c r="R146" s="35"/>
      <c r="S146" s="35"/>
      <c r="T146" s="35"/>
      <c r="U146" s="35"/>
    </row>
    <row r="147" ht="22.9" customHeight="1" spans="1:21">
      <c r="A147" s="73"/>
      <c r="B147" s="73"/>
      <c r="C147" s="73"/>
      <c r="D147" s="71" t="s">
        <v>174</v>
      </c>
      <c r="E147" s="71" t="s">
        <v>175</v>
      </c>
      <c r="F147" s="74">
        <v>101.129201</v>
      </c>
      <c r="G147" s="74">
        <v>101.129201</v>
      </c>
      <c r="H147" s="74">
        <v>89.373601</v>
      </c>
      <c r="I147" s="74">
        <v>11.7556</v>
      </c>
      <c r="J147" s="74"/>
      <c r="K147" s="74"/>
      <c r="L147" s="74"/>
      <c r="M147" s="74"/>
      <c r="N147" s="74"/>
      <c r="O147" s="74"/>
      <c r="P147" s="74"/>
      <c r="Q147" s="74"/>
      <c r="R147" s="74"/>
      <c r="S147" s="74"/>
      <c r="T147" s="74"/>
      <c r="U147" s="74"/>
    </row>
    <row r="148" ht="22.9" customHeight="1" spans="1:21">
      <c r="A148" s="68" t="s">
        <v>200</v>
      </c>
      <c r="B148" s="68"/>
      <c r="C148" s="68"/>
      <c r="D148" s="47" t="s">
        <v>200</v>
      </c>
      <c r="E148" s="47" t="s">
        <v>201</v>
      </c>
      <c r="F148" s="74">
        <v>73.78948</v>
      </c>
      <c r="G148" s="74">
        <v>73.78948</v>
      </c>
      <c r="H148" s="74">
        <v>62.03388</v>
      </c>
      <c r="I148" s="74">
        <v>11.7556</v>
      </c>
      <c r="J148" s="74"/>
      <c r="K148" s="74"/>
      <c r="L148" s="74"/>
      <c r="M148" s="74"/>
      <c r="N148" s="74"/>
      <c r="O148" s="74"/>
      <c r="P148" s="74"/>
      <c r="Q148" s="74"/>
      <c r="R148" s="74"/>
      <c r="S148" s="74"/>
      <c r="T148" s="74"/>
      <c r="U148" s="74"/>
    </row>
    <row r="149" ht="22.9" customHeight="1" spans="1:21">
      <c r="A149" s="68" t="s">
        <v>200</v>
      </c>
      <c r="B149" s="68" t="s">
        <v>205</v>
      </c>
      <c r="C149" s="68"/>
      <c r="D149" s="47" t="s">
        <v>238</v>
      </c>
      <c r="E149" s="47" t="s">
        <v>239</v>
      </c>
      <c r="F149" s="74">
        <v>73.78948</v>
      </c>
      <c r="G149" s="74">
        <v>73.78948</v>
      </c>
      <c r="H149" s="74">
        <v>62.03388</v>
      </c>
      <c r="I149" s="74">
        <v>11.7556</v>
      </c>
      <c r="J149" s="74"/>
      <c r="K149" s="74"/>
      <c r="L149" s="74"/>
      <c r="M149" s="74"/>
      <c r="N149" s="74"/>
      <c r="O149" s="74"/>
      <c r="P149" s="74"/>
      <c r="Q149" s="74"/>
      <c r="R149" s="74"/>
      <c r="S149" s="74"/>
      <c r="T149" s="74"/>
      <c r="U149" s="74"/>
    </row>
    <row r="150" ht="22.9" customHeight="1" spans="1:21">
      <c r="A150" s="75" t="s">
        <v>200</v>
      </c>
      <c r="B150" s="75" t="s">
        <v>205</v>
      </c>
      <c r="C150" s="75" t="s">
        <v>218</v>
      </c>
      <c r="D150" s="70" t="s">
        <v>250</v>
      </c>
      <c r="E150" s="70" t="s">
        <v>251</v>
      </c>
      <c r="F150" s="72">
        <v>73.78948</v>
      </c>
      <c r="G150" s="35">
        <v>73.78948</v>
      </c>
      <c r="H150" s="35">
        <v>62.03388</v>
      </c>
      <c r="I150" s="35">
        <v>11.7556</v>
      </c>
      <c r="J150" s="35"/>
      <c r="K150" s="35"/>
      <c r="L150" s="35"/>
      <c r="M150" s="35"/>
      <c r="N150" s="35"/>
      <c r="O150" s="35"/>
      <c r="P150" s="35"/>
      <c r="Q150" s="35"/>
      <c r="R150" s="35"/>
      <c r="S150" s="35"/>
      <c r="T150" s="35"/>
      <c r="U150" s="35"/>
    </row>
    <row r="151" ht="22.9" customHeight="1" spans="1:21">
      <c r="A151" s="68" t="s">
        <v>208</v>
      </c>
      <c r="B151" s="68"/>
      <c r="C151" s="68"/>
      <c r="D151" s="47" t="s">
        <v>208</v>
      </c>
      <c r="E151" s="47" t="s">
        <v>209</v>
      </c>
      <c r="F151" s="74">
        <v>15.597649</v>
      </c>
      <c r="G151" s="74">
        <v>15.597649</v>
      </c>
      <c r="H151" s="74">
        <v>15.597649</v>
      </c>
      <c r="I151" s="74"/>
      <c r="J151" s="74"/>
      <c r="K151" s="74"/>
      <c r="L151" s="74"/>
      <c r="M151" s="74"/>
      <c r="N151" s="74"/>
      <c r="O151" s="74"/>
      <c r="P151" s="74"/>
      <c r="Q151" s="74"/>
      <c r="R151" s="74"/>
      <c r="S151" s="74"/>
      <c r="T151" s="74"/>
      <c r="U151" s="74"/>
    </row>
    <row r="152" ht="22.9" customHeight="1" spans="1:21">
      <c r="A152" s="68" t="s">
        <v>208</v>
      </c>
      <c r="B152" s="68" t="s">
        <v>210</v>
      </c>
      <c r="C152" s="68"/>
      <c r="D152" s="47" t="s">
        <v>211</v>
      </c>
      <c r="E152" s="47" t="s">
        <v>212</v>
      </c>
      <c r="F152" s="74">
        <v>13.746816</v>
      </c>
      <c r="G152" s="74">
        <v>13.746816</v>
      </c>
      <c r="H152" s="74">
        <v>13.746816</v>
      </c>
      <c r="I152" s="74"/>
      <c r="J152" s="74"/>
      <c r="K152" s="74"/>
      <c r="L152" s="74"/>
      <c r="M152" s="74"/>
      <c r="N152" s="74"/>
      <c r="O152" s="74"/>
      <c r="P152" s="74"/>
      <c r="Q152" s="74"/>
      <c r="R152" s="74"/>
      <c r="S152" s="74"/>
      <c r="T152" s="74"/>
      <c r="U152" s="74"/>
    </row>
    <row r="153" ht="22.9" customHeight="1" spans="1:21">
      <c r="A153" s="75" t="s">
        <v>208</v>
      </c>
      <c r="B153" s="75" t="s">
        <v>210</v>
      </c>
      <c r="C153" s="75" t="s">
        <v>210</v>
      </c>
      <c r="D153" s="70" t="s">
        <v>213</v>
      </c>
      <c r="E153" s="70" t="s">
        <v>214</v>
      </c>
      <c r="F153" s="72">
        <v>9.164544</v>
      </c>
      <c r="G153" s="35">
        <v>9.164544</v>
      </c>
      <c r="H153" s="35">
        <v>9.164544</v>
      </c>
      <c r="I153" s="35"/>
      <c r="J153" s="35"/>
      <c r="K153" s="35"/>
      <c r="L153" s="35"/>
      <c r="M153" s="35"/>
      <c r="N153" s="35"/>
      <c r="O153" s="35"/>
      <c r="P153" s="35"/>
      <c r="Q153" s="35"/>
      <c r="R153" s="35"/>
      <c r="S153" s="35"/>
      <c r="T153" s="35"/>
      <c r="U153" s="35"/>
    </row>
    <row r="154" ht="22.9" customHeight="1" spans="1:21">
      <c r="A154" s="75" t="s">
        <v>208</v>
      </c>
      <c r="B154" s="75" t="s">
        <v>210</v>
      </c>
      <c r="C154" s="75" t="s">
        <v>215</v>
      </c>
      <c r="D154" s="70" t="s">
        <v>216</v>
      </c>
      <c r="E154" s="70" t="s">
        <v>217</v>
      </c>
      <c r="F154" s="72">
        <v>4.582272</v>
      </c>
      <c r="G154" s="35">
        <v>4.582272</v>
      </c>
      <c r="H154" s="35">
        <v>4.582272</v>
      </c>
      <c r="I154" s="35"/>
      <c r="J154" s="35"/>
      <c r="K154" s="35"/>
      <c r="L154" s="35"/>
      <c r="M154" s="35"/>
      <c r="N154" s="35"/>
      <c r="O154" s="35"/>
      <c r="P154" s="35"/>
      <c r="Q154" s="35"/>
      <c r="R154" s="35"/>
      <c r="S154" s="35"/>
      <c r="T154" s="35"/>
      <c r="U154" s="35"/>
    </row>
    <row r="155" ht="22.9" customHeight="1" spans="1:21">
      <c r="A155" s="68" t="s">
        <v>208</v>
      </c>
      <c r="B155" s="68" t="s">
        <v>218</v>
      </c>
      <c r="C155" s="68"/>
      <c r="D155" s="47" t="s">
        <v>219</v>
      </c>
      <c r="E155" s="47" t="s">
        <v>220</v>
      </c>
      <c r="F155" s="74">
        <v>1.850833</v>
      </c>
      <c r="G155" s="74">
        <v>1.850833</v>
      </c>
      <c r="H155" s="74">
        <v>1.850833</v>
      </c>
      <c r="I155" s="74"/>
      <c r="J155" s="74"/>
      <c r="K155" s="74"/>
      <c r="L155" s="74"/>
      <c r="M155" s="74"/>
      <c r="N155" s="74"/>
      <c r="O155" s="74"/>
      <c r="P155" s="74"/>
      <c r="Q155" s="74"/>
      <c r="R155" s="74"/>
      <c r="S155" s="74"/>
      <c r="T155" s="74"/>
      <c r="U155" s="74"/>
    </row>
    <row r="156" ht="22.9" customHeight="1" spans="1:21">
      <c r="A156" s="75" t="s">
        <v>208</v>
      </c>
      <c r="B156" s="75" t="s">
        <v>218</v>
      </c>
      <c r="C156" s="75" t="s">
        <v>218</v>
      </c>
      <c r="D156" s="70" t="s">
        <v>221</v>
      </c>
      <c r="E156" s="70" t="s">
        <v>222</v>
      </c>
      <c r="F156" s="72">
        <v>1.850833</v>
      </c>
      <c r="G156" s="35">
        <v>1.850833</v>
      </c>
      <c r="H156" s="35">
        <v>1.850833</v>
      </c>
      <c r="I156" s="35"/>
      <c r="J156" s="35"/>
      <c r="K156" s="35"/>
      <c r="L156" s="35"/>
      <c r="M156" s="35"/>
      <c r="N156" s="35"/>
      <c r="O156" s="35"/>
      <c r="P156" s="35"/>
      <c r="Q156" s="35"/>
      <c r="R156" s="35"/>
      <c r="S156" s="35"/>
      <c r="T156" s="35"/>
      <c r="U156" s="35"/>
    </row>
    <row r="157" ht="22.9" customHeight="1" spans="1:21">
      <c r="A157" s="68" t="s">
        <v>223</v>
      </c>
      <c r="B157" s="68"/>
      <c r="C157" s="68"/>
      <c r="D157" s="47" t="s">
        <v>223</v>
      </c>
      <c r="E157" s="47" t="s">
        <v>224</v>
      </c>
      <c r="F157" s="74">
        <v>4.868664</v>
      </c>
      <c r="G157" s="74">
        <v>4.868664</v>
      </c>
      <c r="H157" s="74">
        <v>4.868664</v>
      </c>
      <c r="I157" s="74"/>
      <c r="J157" s="74"/>
      <c r="K157" s="74"/>
      <c r="L157" s="74"/>
      <c r="M157" s="74"/>
      <c r="N157" s="74"/>
      <c r="O157" s="74"/>
      <c r="P157" s="74"/>
      <c r="Q157" s="74"/>
      <c r="R157" s="74"/>
      <c r="S157" s="74"/>
      <c r="T157" s="74"/>
      <c r="U157" s="74"/>
    </row>
    <row r="158" ht="22.9" customHeight="1" spans="1:21">
      <c r="A158" s="68" t="s">
        <v>223</v>
      </c>
      <c r="B158" s="68" t="s">
        <v>225</v>
      </c>
      <c r="C158" s="68"/>
      <c r="D158" s="47" t="s">
        <v>226</v>
      </c>
      <c r="E158" s="47" t="s">
        <v>227</v>
      </c>
      <c r="F158" s="74">
        <v>4.868664</v>
      </c>
      <c r="G158" s="74">
        <v>4.868664</v>
      </c>
      <c r="H158" s="74">
        <v>4.868664</v>
      </c>
      <c r="I158" s="74"/>
      <c r="J158" s="74"/>
      <c r="K158" s="74"/>
      <c r="L158" s="74"/>
      <c r="M158" s="74"/>
      <c r="N158" s="74"/>
      <c r="O158" s="74"/>
      <c r="P158" s="74"/>
      <c r="Q158" s="74"/>
      <c r="R158" s="74"/>
      <c r="S158" s="74"/>
      <c r="T158" s="74"/>
      <c r="U158" s="74"/>
    </row>
    <row r="159" ht="22.9" customHeight="1" spans="1:21">
      <c r="A159" s="75" t="s">
        <v>223</v>
      </c>
      <c r="B159" s="75" t="s">
        <v>225</v>
      </c>
      <c r="C159" s="75" t="s">
        <v>202</v>
      </c>
      <c r="D159" s="70" t="s">
        <v>228</v>
      </c>
      <c r="E159" s="70" t="s">
        <v>229</v>
      </c>
      <c r="F159" s="72">
        <v>4.868664</v>
      </c>
      <c r="G159" s="35">
        <v>4.868664</v>
      </c>
      <c r="H159" s="35">
        <v>4.868664</v>
      </c>
      <c r="I159" s="35"/>
      <c r="J159" s="35"/>
      <c r="K159" s="35"/>
      <c r="L159" s="35"/>
      <c r="M159" s="35"/>
      <c r="N159" s="35"/>
      <c r="O159" s="35"/>
      <c r="P159" s="35"/>
      <c r="Q159" s="35"/>
      <c r="R159" s="35"/>
      <c r="S159" s="35"/>
      <c r="T159" s="35"/>
      <c r="U159" s="35"/>
    </row>
    <row r="160" ht="22.9" customHeight="1" spans="1:21">
      <c r="A160" s="68" t="s">
        <v>230</v>
      </c>
      <c r="B160" s="68"/>
      <c r="C160" s="68"/>
      <c r="D160" s="47" t="s">
        <v>230</v>
      </c>
      <c r="E160" s="47" t="s">
        <v>231</v>
      </c>
      <c r="F160" s="74">
        <v>6.873408</v>
      </c>
      <c r="G160" s="74">
        <v>6.873408</v>
      </c>
      <c r="H160" s="74">
        <v>6.873408</v>
      </c>
      <c r="I160" s="74"/>
      <c r="J160" s="74"/>
      <c r="K160" s="74"/>
      <c r="L160" s="74"/>
      <c r="M160" s="74"/>
      <c r="N160" s="74"/>
      <c r="O160" s="74"/>
      <c r="P160" s="74"/>
      <c r="Q160" s="74"/>
      <c r="R160" s="74"/>
      <c r="S160" s="74"/>
      <c r="T160" s="74"/>
      <c r="U160" s="74"/>
    </row>
    <row r="161" ht="22.9" customHeight="1" spans="1:21">
      <c r="A161" s="68" t="s">
        <v>230</v>
      </c>
      <c r="B161" s="68" t="s">
        <v>205</v>
      </c>
      <c r="C161" s="68"/>
      <c r="D161" s="47" t="s">
        <v>232</v>
      </c>
      <c r="E161" s="47" t="s">
        <v>233</v>
      </c>
      <c r="F161" s="74">
        <v>6.873408</v>
      </c>
      <c r="G161" s="74">
        <v>6.873408</v>
      </c>
      <c r="H161" s="74">
        <v>6.873408</v>
      </c>
      <c r="I161" s="74"/>
      <c r="J161" s="74"/>
      <c r="K161" s="74"/>
      <c r="L161" s="74"/>
      <c r="M161" s="74"/>
      <c r="N161" s="74"/>
      <c r="O161" s="74"/>
      <c r="P161" s="74"/>
      <c r="Q161" s="74"/>
      <c r="R161" s="74"/>
      <c r="S161" s="74"/>
      <c r="T161" s="74"/>
      <c r="U161" s="74"/>
    </row>
    <row r="162" ht="22.9" customHeight="1" spans="1:21">
      <c r="A162" s="75" t="s">
        <v>230</v>
      </c>
      <c r="B162" s="75" t="s">
        <v>205</v>
      </c>
      <c r="C162" s="75" t="s">
        <v>202</v>
      </c>
      <c r="D162" s="70" t="s">
        <v>234</v>
      </c>
      <c r="E162" s="70" t="s">
        <v>235</v>
      </c>
      <c r="F162" s="72">
        <v>6.873408</v>
      </c>
      <c r="G162" s="35">
        <v>6.873408</v>
      </c>
      <c r="H162" s="35">
        <v>6.873408</v>
      </c>
      <c r="I162" s="35"/>
      <c r="J162" s="35"/>
      <c r="K162" s="35"/>
      <c r="L162" s="35"/>
      <c r="M162" s="35"/>
      <c r="N162" s="35"/>
      <c r="O162" s="35"/>
      <c r="P162" s="35"/>
      <c r="Q162" s="35"/>
      <c r="R162" s="35"/>
      <c r="S162" s="35"/>
      <c r="T162" s="35"/>
      <c r="U162" s="35"/>
    </row>
    <row r="163" ht="22.9" customHeight="1" spans="1:21">
      <c r="A163" s="73"/>
      <c r="B163" s="73"/>
      <c r="C163" s="73"/>
      <c r="D163" s="71" t="s">
        <v>176</v>
      </c>
      <c r="E163" s="71" t="s">
        <v>177</v>
      </c>
      <c r="F163" s="74">
        <v>693.978055</v>
      </c>
      <c r="G163" s="74">
        <v>593.978055</v>
      </c>
      <c r="H163" s="74">
        <v>593.978055</v>
      </c>
      <c r="I163" s="74"/>
      <c r="J163" s="74"/>
      <c r="K163" s="74">
        <v>100</v>
      </c>
      <c r="L163" s="74"/>
      <c r="M163" s="74">
        <v>100</v>
      </c>
      <c r="N163" s="74"/>
      <c r="O163" s="74"/>
      <c r="P163" s="74"/>
      <c r="Q163" s="74"/>
      <c r="R163" s="74"/>
      <c r="S163" s="74"/>
      <c r="T163" s="74"/>
      <c r="U163" s="74"/>
    </row>
    <row r="164" ht="22.9" customHeight="1" spans="1:21">
      <c r="A164" s="68" t="s">
        <v>200</v>
      </c>
      <c r="B164" s="68"/>
      <c r="C164" s="68"/>
      <c r="D164" s="47" t="s">
        <v>200</v>
      </c>
      <c r="E164" s="47" t="s">
        <v>201</v>
      </c>
      <c r="F164" s="74">
        <v>509.083376</v>
      </c>
      <c r="G164" s="74">
        <v>409.083376</v>
      </c>
      <c r="H164" s="74">
        <v>409.083376</v>
      </c>
      <c r="I164" s="74"/>
      <c r="J164" s="74"/>
      <c r="K164" s="74">
        <v>100</v>
      </c>
      <c r="L164" s="74"/>
      <c r="M164" s="74">
        <v>100</v>
      </c>
      <c r="N164" s="74"/>
      <c r="O164" s="74"/>
      <c r="P164" s="74"/>
      <c r="Q164" s="74"/>
      <c r="R164" s="74"/>
      <c r="S164" s="74"/>
      <c r="T164" s="74"/>
      <c r="U164" s="74"/>
    </row>
    <row r="165" ht="22.9" customHeight="1" spans="1:21">
      <c r="A165" s="68" t="s">
        <v>200</v>
      </c>
      <c r="B165" s="68" t="s">
        <v>205</v>
      </c>
      <c r="C165" s="68"/>
      <c r="D165" s="47" t="s">
        <v>238</v>
      </c>
      <c r="E165" s="47" t="s">
        <v>239</v>
      </c>
      <c r="F165" s="74">
        <v>509.083376</v>
      </c>
      <c r="G165" s="74">
        <v>409.083376</v>
      </c>
      <c r="H165" s="74">
        <v>409.083376</v>
      </c>
      <c r="I165" s="74"/>
      <c r="J165" s="74"/>
      <c r="K165" s="74">
        <v>100</v>
      </c>
      <c r="L165" s="74"/>
      <c r="M165" s="74">
        <v>100</v>
      </c>
      <c r="N165" s="74"/>
      <c r="O165" s="74"/>
      <c r="P165" s="74"/>
      <c r="Q165" s="74"/>
      <c r="R165" s="74"/>
      <c r="S165" s="74"/>
      <c r="T165" s="74"/>
      <c r="U165" s="74"/>
    </row>
    <row r="166" ht="22.9" customHeight="1" spans="1:21">
      <c r="A166" s="75" t="s">
        <v>200</v>
      </c>
      <c r="B166" s="75" t="s">
        <v>205</v>
      </c>
      <c r="C166" s="75" t="s">
        <v>244</v>
      </c>
      <c r="D166" s="70" t="s">
        <v>245</v>
      </c>
      <c r="E166" s="70" t="s">
        <v>246</v>
      </c>
      <c r="F166" s="72">
        <v>509.083376</v>
      </c>
      <c r="G166" s="35">
        <v>409.083376</v>
      </c>
      <c r="H166" s="35">
        <v>409.083376</v>
      </c>
      <c r="I166" s="35"/>
      <c r="J166" s="35"/>
      <c r="K166" s="35">
        <v>100</v>
      </c>
      <c r="L166" s="35"/>
      <c r="M166" s="35">
        <v>100</v>
      </c>
      <c r="N166" s="35"/>
      <c r="O166" s="35"/>
      <c r="P166" s="35"/>
      <c r="Q166" s="35"/>
      <c r="R166" s="35"/>
      <c r="S166" s="35"/>
      <c r="T166" s="35"/>
      <c r="U166" s="35"/>
    </row>
    <row r="167" ht="22.9" customHeight="1" spans="1:21">
      <c r="A167" s="68" t="s">
        <v>208</v>
      </c>
      <c r="B167" s="68"/>
      <c r="C167" s="68"/>
      <c r="D167" s="47" t="s">
        <v>208</v>
      </c>
      <c r="E167" s="47" t="s">
        <v>209</v>
      </c>
      <c r="F167" s="74">
        <v>104.417501</v>
      </c>
      <c r="G167" s="74">
        <v>104.417501</v>
      </c>
      <c r="H167" s="74">
        <v>104.417501</v>
      </c>
      <c r="I167" s="74"/>
      <c r="J167" s="74"/>
      <c r="K167" s="74"/>
      <c r="L167" s="74"/>
      <c r="M167" s="74"/>
      <c r="N167" s="74"/>
      <c r="O167" s="74"/>
      <c r="P167" s="74"/>
      <c r="Q167" s="74"/>
      <c r="R167" s="74"/>
      <c r="S167" s="74"/>
      <c r="T167" s="74"/>
      <c r="U167" s="74"/>
    </row>
    <row r="168" ht="22.9" customHeight="1" spans="1:21">
      <c r="A168" s="68" t="s">
        <v>208</v>
      </c>
      <c r="B168" s="68" t="s">
        <v>210</v>
      </c>
      <c r="C168" s="68"/>
      <c r="D168" s="47" t="s">
        <v>211</v>
      </c>
      <c r="E168" s="47" t="s">
        <v>212</v>
      </c>
      <c r="F168" s="74">
        <v>94.217184</v>
      </c>
      <c r="G168" s="74">
        <v>94.217184</v>
      </c>
      <c r="H168" s="74">
        <v>94.217184</v>
      </c>
      <c r="I168" s="74"/>
      <c r="J168" s="74"/>
      <c r="K168" s="74"/>
      <c r="L168" s="74"/>
      <c r="M168" s="74"/>
      <c r="N168" s="74"/>
      <c r="O168" s="74"/>
      <c r="P168" s="74"/>
      <c r="Q168" s="74"/>
      <c r="R168" s="74"/>
      <c r="S168" s="74"/>
      <c r="T168" s="74"/>
      <c r="U168" s="74"/>
    </row>
    <row r="169" ht="22.9" customHeight="1" spans="1:21">
      <c r="A169" s="75" t="s">
        <v>208</v>
      </c>
      <c r="B169" s="75" t="s">
        <v>210</v>
      </c>
      <c r="C169" s="75" t="s">
        <v>210</v>
      </c>
      <c r="D169" s="70" t="s">
        <v>213</v>
      </c>
      <c r="E169" s="70" t="s">
        <v>214</v>
      </c>
      <c r="F169" s="72">
        <v>62.811456</v>
      </c>
      <c r="G169" s="35">
        <v>62.811456</v>
      </c>
      <c r="H169" s="35">
        <v>62.811456</v>
      </c>
      <c r="I169" s="35"/>
      <c r="J169" s="35"/>
      <c r="K169" s="35"/>
      <c r="L169" s="35"/>
      <c r="M169" s="35"/>
      <c r="N169" s="35"/>
      <c r="O169" s="35"/>
      <c r="P169" s="35"/>
      <c r="Q169" s="35"/>
      <c r="R169" s="35"/>
      <c r="S169" s="35"/>
      <c r="T169" s="35"/>
      <c r="U169" s="35"/>
    </row>
    <row r="170" ht="22.9" customHeight="1" spans="1:21">
      <c r="A170" s="75" t="s">
        <v>208</v>
      </c>
      <c r="B170" s="75" t="s">
        <v>210</v>
      </c>
      <c r="C170" s="75" t="s">
        <v>215</v>
      </c>
      <c r="D170" s="70" t="s">
        <v>216</v>
      </c>
      <c r="E170" s="70" t="s">
        <v>217</v>
      </c>
      <c r="F170" s="72">
        <v>31.405728</v>
      </c>
      <c r="G170" s="35">
        <v>31.405728</v>
      </c>
      <c r="H170" s="35">
        <v>31.405728</v>
      </c>
      <c r="I170" s="35"/>
      <c r="J170" s="35"/>
      <c r="K170" s="35"/>
      <c r="L170" s="35"/>
      <c r="M170" s="35"/>
      <c r="N170" s="35"/>
      <c r="O170" s="35"/>
      <c r="P170" s="35"/>
      <c r="Q170" s="35"/>
      <c r="R170" s="35"/>
      <c r="S170" s="35"/>
      <c r="T170" s="35"/>
      <c r="U170" s="35"/>
    </row>
    <row r="171" ht="22.9" customHeight="1" spans="1:21">
      <c r="A171" s="68" t="s">
        <v>208</v>
      </c>
      <c r="B171" s="68" t="s">
        <v>218</v>
      </c>
      <c r="C171" s="68"/>
      <c r="D171" s="47" t="s">
        <v>219</v>
      </c>
      <c r="E171" s="47" t="s">
        <v>220</v>
      </c>
      <c r="F171" s="74">
        <v>10.200317</v>
      </c>
      <c r="G171" s="74">
        <v>10.200317</v>
      </c>
      <c r="H171" s="74">
        <v>10.200317</v>
      </c>
      <c r="I171" s="74"/>
      <c r="J171" s="74"/>
      <c r="K171" s="74"/>
      <c r="L171" s="74"/>
      <c r="M171" s="74"/>
      <c r="N171" s="74"/>
      <c r="O171" s="74"/>
      <c r="P171" s="74"/>
      <c r="Q171" s="74"/>
      <c r="R171" s="74"/>
      <c r="S171" s="74"/>
      <c r="T171" s="74"/>
      <c r="U171" s="74"/>
    </row>
    <row r="172" ht="22.9" customHeight="1" spans="1:21">
      <c r="A172" s="75" t="s">
        <v>208</v>
      </c>
      <c r="B172" s="75" t="s">
        <v>218</v>
      </c>
      <c r="C172" s="75" t="s">
        <v>218</v>
      </c>
      <c r="D172" s="70" t="s">
        <v>221</v>
      </c>
      <c r="E172" s="70" t="s">
        <v>222</v>
      </c>
      <c r="F172" s="72">
        <v>10.200317</v>
      </c>
      <c r="G172" s="35">
        <v>10.200317</v>
      </c>
      <c r="H172" s="35">
        <v>10.200317</v>
      </c>
      <c r="I172" s="35"/>
      <c r="J172" s="35"/>
      <c r="K172" s="35"/>
      <c r="L172" s="35"/>
      <c r="M172" s="35"/>
      <c r="N172" s="35"/>
      <c r="O172" s="35"/>
      <c r="P172" s="35"/>
      <c r="Q172" s="35"/>
      <c r="R172" s="35"/>
      <c r="S172" s="35"/>
      <c r="T172" s="35"/>
      <c r="U172" s="35"/>
    </row>
    <row r="173" ht="22.9" customHeight="1" spans="1:21">
      <c r="A173" s="68" t="s">
        <v>223</v>
      </c>
      <c r="B173" s="68"/>
      <c r="C173" s="68"/>
      <c r="D173" s="47" t="s">
        <v>223</v>
      </c>
      <c r="E173" s="47" t="s">
        <v>224</v>
      </c>
      <c r="F173" s="74">
        <v>33.368586</v>
      </c>
      <c r="G173" s="74">
        <v>33.368586</v>
      </c>
      <c r="H173" s="74">
        <v>33.368586</v>
      </c>
      <c r="I173" s="74"/>
      <c r="J173" s="74"/>
      <c r="K173" s="74"/>
      <c r="L173" s="74"/>
      <c r="M173" s="74"/>
      <c r="N173" s="74"/>
      <c r="O173" s="74"/>
      <c r="P173" s="74"/>
      <c r="Q173" s="74"/>
      <c r="R173" s="74"/>
      <c r="S173" s="74"/>
      <c r="T173" s="74"/>
      <c r="U173" s="74"/>
    </row>
    <row r="174" ht="22.9" customHeight="1" spans="1:21">
      <c r="A174" s="68" t="s">
        <v>223</v>
      </c>
      <c r="B174" s="68" t="s">
        <v>225</v>
      </c>
      <c r="C174" s="68"/>
      <c r="D174" s="47" t="s">
        <v>226</v>
      </c>
      <c r="E174" s="47" t="s">
        <v>227</v>
      </c>
      <c r="F174" s="74">
        <v>33.368586</v>
      </c>
      <c r="G174" s="74">
        <v>33.368586</v>
      </c>
      <c r="H174" s="74">
        <v>33.368586</v>
      </c>
      <c r="I174" s="74"/>
      <c r="J174" s="74"/>
      <c r="K174" s="74"/>
      <c r="L174" s="74"/>
      <c r="M174" s="74"/>
      <c r="N174" s="74"/>
      <c r="O174" s="74"/>
      <c r="P174" s="74"/>
      <c r="Q174" s="74"/>
      <c r="R174" s="74"/>
      <c r="S174" s="74"/>
      <c r="T174" s="74"/>
      <c r="U174" s="74"/>
    </row>
    <row r="175" ht="22.9" customHeight="1" spans="1:21">
      <c r="A175" s="75" t="s">
        <v>223</v>
      </c>
      <c r="B175" s="75" t="s">
        <v>225</v>
      </c>
      <c r="C175" s="75" t="s">
        <v>202</v>
      </c>
      <c r="D175" s="70" t="s">
        <v>228</v>
      </c>
      <c r="E175" s="70" t="s">
        <v>229</v>
      </c>
      <c r="F175" s="72">
        <v>33.368586</v>
      </c>
      <c r="G175" s="35">
        <v>33.368586</v>
      </c>
      <c r="H175" s="35">
        <v>33.368586</v>
      </c>
      <c r="I175" s="35"/>
      <c r="J175" s="35"/>
      <c r="K175" s="35"/>
      <c r="L175" s="35"/>
      <c r="M175" s="35"/>
      <c r="N175" s="35"/>
      <c r="O175" s="35"/>
      <c r="P175" s="35"/>
      <c r="Q175" s="35"/>
      <c r="R175" s="35"/>
      <c r="S175" s="35"/>
      <c r="T175" s="35"/>
      <c r="U175" s="35"/>
    </row>
    <row r="176" ht="22.9" customHeight="1" spans="1:21">
      <c r="A176" s="68" t="s">
        <v>230</v>
      </c>
      <c r="B176" s="68"/>
      <c r="C176" s="68"/>
      <c r="D176" s="47" t="s">
        <v>230</v>
      </c>
      <c r="E176" s="47" t="s">
        <v>231</v>
      </c>
      <c r="F176" s="74">
        <v>47.108592</v>
      </c>
      <c r="G176" s="74">
        <v>47.108592</v>
      </c>
      <c r="H176" s="74">
        <v>47.108592</v>
      </c>
      <c r="I176" s="74"/>
      <c r="J176" s="74"/>
      <c r="K176" s="74"/>
      <c r="L176" s="74"/>
      <c r="M176" s="74"/>
      <c r="N176" s="74"/>
      <c r="O176" s="74"/>
      <c r="P176" s="74"/>
      <c r="Q176" s="74"/>
      <c r="R176" s="74"/>
      <c r="S176" s="74"/>
      <c r="T176" s="74"/>
      <c r="U176" s="74"/>
    </row>
    <row r="177" ht="22.9" customHeight="1" spans="1:21">
      <c r="A177" s="68" t="s">
        <v>230</v>
      </c>
      <c r="B177" s="68" t="s">
        <v>205</v>
      </c>
      <c r="C177" s="68"/>
      <c r="D177" s="47" t="s">
        <v>232</v>
      </c>
      <c r="E177" s="47" t="s">
        <v>233</v>
      </c>
      <c r="F177" s="74">
        <v>47.108592</v>
      </c>
      <c r="G177" s="74">
        <v>47.108592</v>
      </c>
      <c r="H177" s="74">
        <v>47.108592</v>
      </c>
      <c r="I177" s="74"/>
      <c r="J177" s="74"/>
      <c r="K177" s="74"/>
      <c r="L177" s="74"/>
      <c r="M177" s="74"/>
      <c r="N177" s="74"/>
      <c r="O177" s="74"/>
      <c r="P177" s="74"/>
      <c r="Q177" s="74"/>
      <c r="R177" s="74"/>
      <c r="S177" s="74"/>
      <c r="T177" s="74"/>
      <c r="U177" s="74"/>
    </row>
    <row r="178" ht="22.9" customHeight="1" spans="1:21">
      <c r="A178" s="75" t="s">
        <v>230</v>
      </c>
      <c r="B178" s="75" t="s">
        <v>205</v>
      </c>
      <c r="C178" s="75" t="s">
        <v>202</v>
      </c>
      <c r="D178" s="70" t="s">
        <v>234</v>
      </c>
      <c r="E178" s="70" t="s">
        <v>235</v>
      </c>
      <c r="F178" s="72">
        <v>47.108592</v>
      </c>
      <c r="G178" s="35">
        <v>47.108592</v>
      </c>
      <c r="H178" s="35">
        <v>47.108592</v>
      </c>
      <c r="I178" s="35"/>
      <c r="J178" s="35"/>
      <c r="K178" s="35"/>
      <c r="L178" s="35"/>
      <c r="M178" s="35"/>
      <c r="N178" s="35"/>
      <c r="O178" s="35"/>
      <c r="P178" s="35"/>
      <c r="Q178" s="35"/>
      <c r="R178" s="35"/>
      <c r="S178" s="35"/>
      <c r="T178" s="35"/>
      <c r="U178" s="35"/>
    </row>
    <row r="179" ht="22.9" customHeight="1" spans="1:21">
      <c r="A179" s="73"/>
      <c r="B179" s="73"/>
      <c r="C179" s="73"/>
      <c r="D179" s="71" t="s">
        <v>178</v>
      </c>
      <c r="E179" s="71" t="s">
        <v>179</v>
      </c>
      <c r="F179" s="74">
        <v>2766.674268</v>
      </c>
      <c r="G179" s="74">
        <v>2766.674268</v>
      </c>
      <c r="H179" s="74">
        <v>2762.678268</v>
      </c>
      <c r="I179" s="74"/>
      <c r="J179" s="74">
        <v>3.996</v>
      </c>
      <c r="K179" s="74"/>
      <c r="L179" s="74"/>
      <c r="M179" s="74"/>
      <c r="N179" s="74"/>
      <c r="O179" s="74"/>
      <c r="P179" s="74"/>
      <c r="Q179" s="74"/>
      <c r="R179" s="74"/>
      <c r="S179" s="74"/>
      <c r="T179" s="74"/>
      <c r="U179" s="74"/>
    </row>
    <row r="180" ht="22.9" customHeight="1" spans="1:21">
      <c r="A180" s="68" t="s">
        <v>200</v>
      </c>
      <c r="B180" s="68"/>
      <c r="C180" s="68"/>
      <c r="D180" s="47" t="s">
        <v>200</v>
      </c>
      <c r="E180" s="47" t="s">
        <v>201</v>
      </c>
      <c r="F180" s="74">
        <v>1920.98688</v>
      </c>
      <c r="G180" s="74">
        <v>1920.98688</v>
      </c>
      <c r="H180" s="74">
        <v>1916.99088</v>
      </c>
      <c r="I180" s="74"/>
      <c r="J180" s="74">
        <v>3.996</v>
      </c>
      <c r="K180" s="74"/>
      <c r="L180" s="74"/>
      <c r="M180" s="74"/>
      <c r="N180" s="74"/>
      <c r="O180" s="74"/>
      <c r="P180" s="74"/>
      <c r="Q180" s="74"/>
      <c r="R180" s="74"/>
      <c r="S180" s="74"/>
      <c r="T180" s="74"/>
      <c r="U180" s="74"/>
    </row>
    <row r="181" ht="22.9" customHeight="1" spans="1:21">
      <c r="A181" s="68" t="s">
        <v>200</v>
      </c>
      <c r="B181" s="68" t="s">
        <v>205</v>
      </c>
      <c r="C181" s="68"/>
      <c r="D181" s="47" t="s">
        <v>238</v>
      </c>
      <c r="E181" s="47" t="s">
        <v>239</v>
      </c>
      <c r="F181" s="74">
        <v>1920.98688</v>
      </c>
      <c r="G181" s="74">
        <v>1920.98688</v>
      </c>
      <c r="H181" s="74">
        <v>1916.99088</v>
      </c>
      <c r="I181" s="74"/>
      <c r="J181" s="74">
        <v>3.996</v>
      </c>
      <c r="K181" s="74"/>
      <c r="L181" s="74"/>
      <c r="M181" s="74"/>
      <c r="N181" s="74"/>
      <c r="O181" s="74"/>
      <c r="P181" s="74"/>
      <c r="Q181" s="74"/>
      <c r="R181" s="74"/>
      <c r="S181" s="74"/>
      <c r="T181" s="74"/>
      <c r="U181" s="74"/>
    </row>
    <row r="182" ht="22.9" customHeight="1" spans="1:21">
      <c r="A182" s="75" t="s">
        <v>200</v>
      </c>
      <c r="B182" s="75" t="s">
        <v>205</v>
      </c>
      <c r="C182" s="75" t="s">
        <v>205</v>
      </c>
      <c r="D182" s="70" t="s">
        <v>242</v>
      </c>
      <c r="E182" s="70" t="s">
        <v>243</v>
      </c>
      <c r="F182" s="72">
        <v>1920.98688</v>
      </c>
      <c r="G182" s="35">
        <v>1920.98688</v>
      </c>
      <c r="H182" s="35">
        <v>1916.99088</v>
      </c>
      <c r="I182" s="35"/>
      <c r="J182" s="35">
        <v>3.996</v>
      </c>
      <c r="K182" s="35"/>
      <c r="L182" s="35"/>
      <c r="M182" s="35"/>
      <c r="N182" s="35"/>
      <c r="O182" s="35"/>
      <c r="P182" s="35"/>
      <c r="Q182" s="35"/>
      <c r="R182" s="35"/>
      <c r="S182" s="35"/>
      <c r="T182" s="35"/>
      <c r="U182" s="35"/>
    </row>
    <row r="183" ht="22.9" customHeight="1" spans="1:21">
      <c r="A183" s="68" t="s">
        <v>208</v>
      </c>
      <c r="B183" s="68"/>
      <c r="C183" s="68"/>
      <c r="D183" s="47" t="s">
        <v>208</v>
      </c>
      <c r="E183" s="47" t="s">
        <v>209</v>
      </c>
      <c r="F183" s="74">
        <v>464.6634</v>
      </c>
      <c r="G183" s="74">
        <v>464.6634</v>
      </c>
      <c r="H183" s="74">
        <v>464.6634</v>
      </c>
      <c r="I183" s="74"/>
      <c r="J183" s="74"/>
      <c r="K183" s="74"/>
      <c r="L183" s="74"/>
      <c r="M183" s="74"/>
      <c r="N183" s="74"/>
      <c r="O183" s="74"/>
      <c r="P183" s="74"/>
      <c r="Q183" s="74"/>
      <c r="R183" s="74"/>
      <c r="S183" s="74"/>
      <c r="T183" s="74"/>
      <c r="U183" s="74"/>
    </row>
    <row r="184" ht="22.9" customHeight="1" spans="1:21">
      <c r="A184" s="68" t="s">
        <v>208</v>
      </c>
      <c r="B184" s="68" t="s">
        <v>210</v>
      </c>
      <c r="C184" s="68"/>
      <c r="D184" s="47" t="s">
        <v>211</v>
      </c>
      <c r="E184" s="47" t="s">
        <v>212</v>
      </c>
      <c r="F184" s="74">
        <v>446.076864</v>
      </c>
      <c r="G184" s="74">
        <v>446.076864</v>
      </c>
      <c r="H184" s="74">
        <v>446.076864</v>
      </c>
      <c r="I184" s="74"/>
      <c r="J184" s="74"/>
      <c r="K184" s="74"/>
      <c r="L184" s="74"/>
      <c r="M184" s="74"/>
      <c r="N184" s="74"/>
      <c r="O184" s="74"/>
      <c r="P184" s="74"/>
      <c r="Q184" s="74"/>
      <c r="R184" s="74"/>
      <c r="S184" s="74"/>
      <c r="T184" s="74"/>
      <c r="U184" s="74"/>
    </row>
    <row r="185" ht="22.9" customHeight="1" spans="1:21">
      <c r="A185" s="75" t="s">
        <v>208</v>
      </c>
      <c r="B185" s="75" t="s">
        <v>210</v>
      </c>
      <c r="C185" s="75" t="s">
        <v>210</v>
      </c>
      <c r="D185" s="70" t="s">
        <v>213</v>
      </c>
      <c r="E185" s="70" t="s">
        <v>214</v>
      </c>
      <c r="F185" s="72">
        <v>297.384576</v>
      </c>
      <c r="G185" s="35">
        <v>297.384576</v>
      </c>
      <c r="H185" s="35">
        <v>297.384576</v>
      </c>
      <c r="I185" s="35"/>
      <c r="J185" s="35"/>
      <c r="K185" s="35"/>
      <c r="L185" s="35"/>
      <c r="M185" s="35"/>
      <c r="N185" s="35"/>
      <c r="O185" s="35"/>
      <c r="P185" s="35"/>
      <c r="Q185" s="35"/>
      <c r="R185" s="35"/>
      <c r="S185" s="35"/>
      <c r="T185" s="35"/>
      <c r="U185" s="35"/>
    </row>
    <row r="186" ht="22.9" customHeight="1" spans="1:21">
      <c r="A186" s="75" t="s">
        <v>208</v>
      </c>
      <c r="B186" s="75" t="s">
        <v>210</v>
      </c>
      <c r="C186" s="75" t="s">
        <v>215</v>
      </c>
      <c r="D186" s="70" t="s">
        <v>216</v>
      </c>
      <c r="E186" s="70" t="s">
        <v>217</v>
      </c>
      <c r="F186" s="72">
        <v>148.692288</v>
      </c>
      <c r="G186" s="35">
        <v>148.692288</v>
      </c>
      <c r="H186" s="35">
        <v>148.692288</v>
      </c>
      <c r="I186" s="35"/>
      <c r="J186" s="35"/>
      <c r="K186" s="35"/>
      <c r="L186" s="35"/>
      <c r="M186" s="35"/>
      <c r="N186" s="35"/>
      <c r="O186" s="35"/>
      <c r="P186" s="35"/>
      <c r="Q186" s="35"/>
      <c r="R186" s="35"/>
      <c r="S186" s="35"/>
      <c r="T186" s="35"/>
      <c r="U186" s="35"/>
    </row>
    <row r="187" ht="22.9" customHeight="1" spans="1:21">
      <c r="A187" s="68" t="s">
        <v>208</v>
      </c>
      <c r="B187" s="68" t="s">
        <v>218</v>
      </c>
      <c r="C187" s="68"/>
      <c r="D187" s="47" t="s">
        <v>219</v>
      </c>
      <c r="E187" s="47" t="s">
        <v>220</v>
      </c>
      <c r="F187" s="74">
        <v>18.586536</v>
      </c>
      <c r="G187" s="74">
        <v>18.586536</v>
      </c>
      <c r="H187" s="74">
        <v>18.586536</v>
      </c>
      <c r="I187" s="74"/>
      <c r="J187" s="74"/>
      <c r="K187" s="74"/>
      <c r="L187" s="74"/>
      <c r="M187" s="74"/>
      <c r="N187" s="74"/>
      <c r="O187" s="74"/>
      <c r="P187" s="74"/>
      <c r="Q187" s="74"/>
      <c r="R187" s="74"/>
      <c r="S187" s="74"/>
      <c r="T187" s="74"/>
      <c r="U187" s="74"/>
    </row>
    <row r="188" ht="22.9" customHeight="1" spans="1:21">
      <c r="A188" s="75" t="s">
        <v>208</v>
      </c>
      <c r="B188" s="75" t="s">
        <v>218</v>
      </c>
      <c r="C188" s="75" t="s">
        <v>218</v>
      </c>
      <c r="D188" s="70" t="s">
        <v>221</v>
      </c>
      <c r="E188" s="70" t="s">
        <v>222</v>
      </c>
      <c r="F188" s="72">
        <v>18.586536</v>
      </c>
      <c r="G188" s="35">
        <v>18.586536</v>
      </c>
      <c r="H188" s="35">
        <v>18.586536</v>
      </c>
      <c r="I188" s="35"/>
      <c r="J188" s="35"/>
      <c r="K188" s="35"/>
      <c r="L188" s="35"/>
      <c r="M188" s="35"/>
      <c r="N188" s="35"/>
      <c r="O188" s="35"/>
      <c r="P188" s="35"/>
      <c r="Q188" s="35"/>
      <c r="R188" s="35"/>
      <c r="S188" s="35"/>
      <c r="T188" s="35"/>
      <c r="U188" s="35"/>
    </row>
    <row r="189" ht="22.9" customHeight="1" spans="1:21">
      <c r="A189" s="68" t="s">
        <v>223</v>
      </c>
      <c r="B189" s="68"/>
      <c r="C189" s="68"/>
      <c r="D189" s="47" t="s">
        <v>223</v>
      </c>
      <c r="E189" s="47" t="s">
        <v>224</v>
      </c>
      <c r="F189" s="74">
        <v>157.985556</v>
      </c>
      <c r="G189" s="74">
        <v>157.985556</v>
      </c>
      <c r="H189" s="74">
        <v>157.985556</v>
      </c>
      <c r="I189" s="74"/>
      <c r="J189" s="74"/>
      <c r="K189" s="74"/>
      <c r="L189" s="74"/>
      <c r="M189" s="74"/>
      <c r="N189" s="74"/>
      <c r="O189" s="74"/>
      <c r="P189" s="74"/>
      <c r="Q189" s="74"/>
      <c r="R189" s="74"/>
      <c r="S189" s="74"/>
      <c r="T189" s="74"/>
      <c r="U189" s="74"/>
    </row>
    <row r="190" ht="22.9" customHeight="1" spans="1:21">
      <c r="A190" s="68" t="s">
        <v>223</v>
      </c>
      <c r="B190" s="68" t="s">
        <v>225</v>
      </c>
      <c r="C190" s="68"/>
      <c r="D190" s="47" t="s">
        <v>226</v>
      </c>
      <c r="E190" s="47" t="s">
        <v>227</v>
      </c>
      <c r="F190" s="74">
        <v>157.985556</v>
      </c>
      <c r="G190" s="74">
        <v>157.985556</v>
      </c>
      <c r="H190" s="74">
        <v>157.985556</v>
      </c>
      <c r="I190" s="74"/>
      <c r="J190" s="74"/>
      <c r="K190" s="74"/>
      <c r="L190" s="74"/>
      <c r="M190" s="74"/>
      <c r="N190" s="74"/>
      <c r="O190" s="74"/>
      <c r="P190" s="74"/>
      <c r="Q190" s="74"/>
      <c r="R190" s="74"/>
      <c r="S190" s="74"/>
      <c r="T190" s="74"/>
      <c r="U190" s="74"/>
    </row>
    <row r="191" ht="22.9" customHeight="1" spans="1:21">
      <c r="A191" s="75" t="s">
        <v>223</v>
      </c>
      <c r="B191" s="75" t="s">
        <v>225</v>
      </c>
      <c r="C191" s="75" t="s">
        <v>202</v>
      </c>
      <c r="D191" s="70" t="s">
        <v>228</v>
      </c>
      <c r="E191" s="70" t="s">
        <v>229</v>
      </c>
      <c r="F191" s="72">
        <v>157.985556</v>
      </c>
      <c r="G191" s="35">
        <v>157.985556</v>
      </c>
      <c r="H191" s="35">
        <v>157.985556</v>
      </c>
      <c r="I191" s="35"/>
      <c r="J191" s="35"/>
      <c r="K191" s="35"/>
      <c r="L191" s="35"/>
      <c r="M191" s="35"/>
      <c r="N191" s="35"/>
      <c r="O191" s="35"/>
      <c r="P191" s="35"/>
      <c r="Q191" s="35"/>
      <c r="R191" s="35"/>
      <c r="S191" s="35"/>
      <c r="T191" s="35"/>
      <c r="U191" s="35"/>
    </row>
    <row r="192" ht="22.9" customHeight="1" spans="1:21">
      <c r="A192" s="68" t="s">
        <v>230</v>
      </c>
      <c r="B192" s="68"/>
      <c r="C192" s="68"/>
      <c r="D192" s="47" t="s">
        <v>230</v>
      </c>
      <c r="E192" s="47" t="s">
        <v>231</v>
      </c>
      <c r="F192" s="74">
        <v>223.038432</v>
      </c>
      <c r="G192" s="74">
        <v>223.038432</v>
      </c>
      <c r="H192" s="74">
        <v>223.038432</v>
      </c>
      <c r="I192" s="74"/>
      <c r="J192" s="74"/>
      <c r="K192" s="74"/>
      <c r="L192" s="74"/>
      <c r="M192" s="74"/>
      <c r="N192" s="74"/>
      <c r="O192" s="74"/>
      <c r="P192" s="74"/>
      <c r="Q192" s="74"/>
      <c r="R192" s="74"/>
      <c r="S192" s="74"/>
      <c r="T192" s="74"/>
      <c r="U192" s="74"/>
    </row>
    <row r="193" ht="22.9" customHeight="1" spans="1:21">
      <c r="A193" s="68" t="s">
        <v>230</v>
      </c>
      <c r="B193" s="68" t="s">
        <v>205</v>
      </c>
      <c r="C193" s="68"/>
      <c r="D193" s="47" t="s">
        <v>232</v>
      </c>
      <c r="E193" s="47" t="s">
        <v>233</v>
      </c>
      <c r="F193" s="74">
        <v>223.038432</v>
      </c>
      <c r="G193" s="74">
        <v>223.038432</v>
      </c>
      <c r="H193" s="74">
        <v>223.038432</v>
      </c>
      <c r="I193" s="74"/>
      <c r="J193" s="74"/>
      <c r="K193" s="74"/>
      <c r="L193" s="74"/>
      <c r="M193" s="74"/>
      <c r="N193" s="74"/>
      <c r="O193" s="74"/>
      <c r="P193" s="74"/>
      <c r="Q193" s="74"/>
      <c r="R193" s="74"/>
      <c r="S193" s="74"/>
      <c r="T193" s="74"/>
      <c r="U193" s="74"/>
    </row>
    <row r="194" ht="22.9" customHeight="1" spans="1:21">
      <c r="A194" s="75" t="s">
        <v>230</v>
      </c>
      <c r="B194" s="75" t="s">
        <v>205</v>
      </c>
      <c r="C194" s="75" t="s">
        <v>202</v>
      </c>
      <c r="D194" s="70" t="s">
        <v>234</v>
      </c>
      <c r="E194" s="70" t="s">
        <v>235</v>
      </c>
      <c r="F194" s="72">
        <v>223.038432</v>
      </c>
      <c r="G194" s="35">
        <v>223.038432</v>
      </c>
      <c r="H194" s="35">
        <v>223.038432</v>
      </c>
      <c r="I194" s="35"/>
      <c r="J194" s="35"/>
      <c r="K194" s="35"/>
      <c r="L194" s="35"/>
      <c r="M194" s="35"/>
      <c r="N194" s="35"/>
      <c r="O194" s="35"/>
      <c r="P194" s="35"/>
      <c r="Q194" s="35"/>
      <c r="R194" s="35"/>
      <c r="S194" s="35"/>
      <c r="T194" s="35"/>
      <c r="U194" s="35"/>
    </row>
    <row r="195" ht="22.9" customHeight="1" spans="1:21">
      <c r="A195" s="73"/>
      <c r="B195" s="73"/>
      <c r="C195" s="73"/>
      <c r="D195" s="71" t="s">
        <v>180</v>
      </c>
      <c r="E195" s="71" t="s">
        <v>181</v>
      </c>
      <c r="F195" s="74">
        <v>300.15897</v>
      </c>
      <c r="G195" s="74">
        <v>300.15897</v>
      </c>
      <c r="H195" s="74">
        <v>300.15897</v>
      </c>
      <c r="I195" s="74"/>
      <c r="J195" s="74"/>
      <c r="K195" s="74"/>
      <c r="L195" s="74"/>
      <c r="M195" s="74"/>
      <c r="N195" s="74"/>
      <c r="O195" s="74"/>
      <c r="P195" s="74"/>
      <c r="Q195" s="74"/>
      <c r="R195" s="74"/>
      <c r="S195" s="74"/>
      <c r="T195" s="74"/>
      <c r="U195" s="74"/>
    </row>
    <row r="196" ht="22.9" customHeight="1" spans="1:21">
      <c r="A196" s="68" t="s">
        <v>200</v>
      </c>
      <c r="B196" s="68"/>
      <c r="C196" s="68"/>
      <c r="D196" s="47" t="s">
        <v>200</v>
      </c>
      <c r="E196" s="47" t="s">
        <v>201</v>
      </c>
      <c r="F196" s="74">
        <v>208.188</v>
      </c>
      <c r="G196" s="74">
        <v>208.188</v>
      </c>
      <c r="H196" s="74">
        <v>208.188</v>
      </c>
      <c r="I196" s="74"/>
      <c r="J196" s="74"/>
      <c r="K196" s="74"/>
      <c r="L196" s="74"/>
      <c r="M196" s="74"/>
      <c r="N196" s="74"/>
      <c r="O196" s="74"/>
      <c r="P196" s="74"/>
      <c r="Q196" s="74"/>
      <c r="R196" s="74"/>
      <c r="S196" s="74"/>
      <c r="T196" s="74"/>
      <c r="U196" s="74"/>
    </row>
    <row r="197" ht="22.9" customHeight="1" spans="1:21">
      <c r="A197" s="68" t="s">
        <v>200</v>
      </c>
      <c r="B197" s="68" t="s">
        <v>205</v>
      </c>
      <c r="C197" s="68"/>
      <c r="D197" s="47" t="s">
        <v>238</v>
      </c>
      <c r="E197" s="47" t="s">
        <v>239</v>
      </c>
      <c r="F197" s="74">
        <v>208.188</v>
      </c>
      <c r="G197" s="74">
        <v>208.188</v>
      </c>
      <c r="H197" s="74">
        <v>208.188</v>
      </c>
      <c r="I197" s="74"/>
      <c r="J197" s="74"/>
      <c r="K197" s="74"/>
      <c r="L197" s="74"/>
      <c r="M197" s="74"/>
      <c r="N197" s="74"/>
      <c r="O197" s="74"/>
      <c r="P197" s="74"/>
      <c r="Q197" s="74"/>
      <c r="R197" s="74"/>
      <c r="S197" s="74"/>
      <c r="T197" s="74"/>
      <c r="U197" s="74"/>
    </row>
    <row r="198" ht="22.9" customHeight="1" spans="1:21">
      <c r="A198" s="75" t="s">
        <v>200</v>
      </c>
      <c r="B198" s="75" t="s">
        <v>205</v>
      </c>
      <c r="C198" s="75" t="s">
        <v>218</v>
      </c>
      <c r="D198" s="70" t="s">
        <v>250</v>
      </c>
      <c r="E198" s="70" t="s">
        <v>251</v>
      </c>
      <c r="F198" s="72">
        <v>208.188</v>
      </c>
      <c r="G198" s="35">
        <v>208.188</v>
      </c>
      <c r="H198" s="35">
        <v>208.188</v>
      </c>
      <c r="I198" s="35"/>
      <c r="J198" s="35"/>
      <c r="K198" s="35"/>
      <c r="L198" s="35"/>
      <c r="M198" s="35"/>
      <c r="N198" s="35"/>
      <c r="O198" s="35"/>
      <c r="P198" s="35"/>
      <c r="Q198" s="35"/>
      <c r="R198" s="35"/>
      <c r="S198" s="35"/>
      <c r="T198" s="35"/>
      <c r="U198" s="35"/>
    </row>
    <row r="199" ht="22.9" customHeight="1" spans="1:21">
      <c r="A199" s="68" t="s">
        <v>208</v>
      </c>
      <c r="B199" s="68"/>
      <c r="C199" s="68"/>
      <c r="D199" s="47" t="s">
        <v>208</v>
      </c>
      <c r="E199" s="47" t="s">
        <v>209</v>
      </c>
      <c r="F199" s="74">
        <v>50.5335</v>
      </c>
      <c r="G199" s="74">
        <v>50.5335</v>
      </c>
      <c r="H199" s="74">
        <v>50.5335</v>
      </c>
      <c r="I199" s="74"/>
      <c r="J199" s="74"/>
      <c r="K199" s="74"/>
      <c r="L199" s="74"/>
      <c r="M199" s="74"/>
      <c r="N199" s="74"/>
      <c r="O199" s="74"/>
      <c r="P199" s="74"/>
      <c r="Q199" s="74"/>
      <c r="R199" s="74"/>
      <c r="S199" s="74"/>
      <c r="T199" s="74"/>
      <c r="U199" s="74"/>
    </row>
    <row r="200" ht="22.9" customHeight="1" spans="1:21">
      <c r="A200" s="68" t="s">
        <v>208</v>
      </c>
      <c r="B200" s="68" t="s">
        <v>210</v>
      </c>
      <c r="C200" s="68"/>
      <c r="D200" s="47" t="s">
        <v>211</v>
      </c>
      <c r="E200" s="47" t="s">
        <v>212</v>
      </c>
      <c r="F200" s="74">
        <v>48.51216</v>
      </c>
      <c r="G200" s="74">
        <v>48.51216</v>
      </c>
      <c r="H200" s="74">
        <v>48.51216</v>
      </c>
      <c r="I200" s="74"/>
      <c r="J200" s="74"/>
      <c r="K200" s="74"/>
      <c r="L200" s="74"/>
      <c r="M200" s="74"/>
      <c r="N200" s="74"/>
      <c r="O200" s="74"/>
      <c r="P200" s="74"/>
      <c r="Q200" s="74"/>
      <c r="R200" s="74"/>
      <c r="S200" s="74"/>
      <c r="T200" s="74"/>
      <c r="U200" s="74"/>
    </row>
    <row r="201" ht="22.9" customHeight="1" spans="1:21">
      <c r="A201" s="75" t="s">
        <v>208</v>
      </c>
      <c r="B201" s="75" t="s">
        <v>210</v>
      </c>
      <c r="C201" s="75" t="s">
        <v>210</v>
      </c>
      <c r="D201" s="70" t="s">
        <v>213</v>
      </c>
      <c r="E201" s="70" t="s">
        <v>214</v>
      </c>
      <c r="F201" s="72">
        <v>32.34144</v>
      </c>
      <c r="G201" s="35">
        <v>32.34144</v>
      </c>
      <c r="H201" s="35">
        <v>32.34144</v>
      </c>
      <c r="I201" s="35"/>
      <c r="J201" s="35"/>
      <c r="K201" s="35"/>
      <c r="L201" s="35"/>
      <c r="M201" s="35"/>
      <c r="N201" s="35"/>
      <c r="O201" s="35"/>
      <c r="P201" s="35"/>
      <c r="Q201" s="35"/>
      <c r="R201" s="35"/>
      <c r="S201" s="35"/>
      <c r="T201" s="35"/>
      <c r="U201" s="35"/>
    </row>
    <row r="202" ht="22.9" customHeight="1" spans="1:21">
      <c r="A202" s="75" t="s">
        <v>208</v>
      </c>
      <c r="B202" s="75" t="s">
        <v>210</v>
      </c>
      <c r="C202" s="75" t="s">
        <v>215</v>
      </c>
      <c r="D202" s="70" t="s">
        <v>216</v>
      </c>
      <c r="E202" s="70" t="s">
        <v>217</v>
      </c>
      <c r="F202" s="72">
        <v>16.17072</v>
      </c>
      <c r="G202" s="35">
        <v>16.17072</v>
      </c>
      <c r="H202" s="35">
        <v>16.17072</v>
      </c>
      <c r="I202" s="35"/>
      <c r="J202" s="35"/>
      <c r="K202" s="35"/>
      <c r="L202" s="35"/>
      <c r="M202" s="35"/>
      <c r="N202" s="35"/>
      <c r="O202" s="35"/>
      <c r="P202" s="35"/>
      <c r="Q202" s="35"/>
      <c r="R202" s="35"/>
      <c r="S202" s="35"/>
      <c r="T202" s="35"/>
      <c r="U202" s="35"/>
    </row>
    <row r="203" ht="22.9" customHeight="1" spans="1:21">
      <c r="A203" s="68" t="s">
        <v>208</v>
      </c>
      <c r="B203" s="68" t="s">
        <v>218</v>
      </c>
      <c r="C203" s="68"/>
      <c r="D203" s="47" t="s">
        <v>219</v>
      </c>
      <c r="E203" s="47" t="s">
        <v>220</v>
      </c>
      <c r="F203" s="74">
        <v>2.02134</v>
      </c>
      <c r="G203" s="74">
        <v>2.02134</v>
      </c>
      <c r="H203" s="74">
        <v>2.02134</v>
      </c>
      <c r="I203" s="74"/>
      <c r="J203" s="74"/>
      <c r="K203" s="74"/>
      <c r="L203" s="74"/>
      <c r="M203" s="74"/>
      <c r="N203" s="74"/>
      <c r="O203" s="74"/>
      <c r="P203" s="74"/>
      <c r="Q203" s="74"/>
      <c r="R203" s="74"/>
      <c r="S203" s="74"/>
      <c r="T203" s="74"/>
      <c r="U203" s="74"/>
    </row>
    <row r="204" ht="22.9" customHeight="1" spans="1:21">
      <c r="A204" s="75" t="s">
        <v>208</v>
      </c>
      <c r="B204" s="75" t="s">
        <v>218</v>
      </c>
      <c r="C204" s="75" t="s">
        <v>218</v>
      </c>
      <c r="D204" s="70" t="s">
        <v>221</v>
      </c>
      <c r="E204" s="70" t="s">
        <v>222</v>
      </c>
      <c r="F204" s="72">
        <v>2.02134</v>
      </c>
      <c r="G204" s="35">
        <v>2.02134</v>
      </c>
      <c r="H204" s="35">
        <v>2.02134</v>
      </c>
      <c r="I204" s="35"/>
      <c r="J204" s="35"/>
      <c r="K204" s="35"/>
      <c r="L204" s="35"/>
      <c r="M204" s="35"/>
      <c r="N204" s="35"/>
      <c r="O204" s="35"/>
      <c r="P204" s="35"/>
      <c r="Q204" s="35"/>
      <c r="R204" s="35"/>
      <c r="S204" s="35"/>
      <c r="T204" s="35"/>
      <c r="U204" s="35"/>
    </row>
    <row r="205" ht="22.9" customHeight="1" spans="1:21">
      <c r="A205" s="68" t="s">
        <v>223</v>
      </c>
      <c r="B205" s="68"/>
      <c r="C205" s="68"/>
      <c r="D205" s="47" t="s">
        <v>223</v>
      </c>
      <c r="E205" s="47" t="s">
        <v>224</v>
      </c>
      <c r="F205" s="74">
        <v>17.18139</v>
      </c>
      <c r="G205" s="74">
        <v>17.18139</v>
      </c>
      <c r="H205" s="74">
        <v>17.18139</v>
      </c>
      <c r="I205" s="74"/>
      <c r="J205" s="74"/>
      <c r="K205" s="74"/>
      <c r="L205" s="74"/>
      <c r="M205" s="74"/>
      <c r="N205" s="74"/>
      <c r="O205" s="74"/>
      <c r="P205" s="74"/>
      <c r="Q205" s="74"/>
      <c r="R205" s="74"/>
      <c r="S205" s="74"/>
      <c r="T205" s="74"/>
      <c r="U205" s="74"/>
    </row>
    <row r="206" ht="22.9" customHeight="1" spans="1:21">
      <c r="A206" s="68" t="s">
        <v>223</v>
      </c>
      <c r="B206" s="68" t="s">
        <v>225</v>
      </c>
      <c r="C206" s="68"/>
      <c r="D206" s="47" t="s">
        <v>226</v>
      </c>
      <c r="E206" s="47" t="s">
        <v>227</v>
      </c>
      <c r="F206" s="74">
        <v>17.18139</v>
      </c>
      <c r="G206" s="74">
        <v>17.18139</v>
      </c>
      <c r="H206" s="74">
        <v>17.18139</v>
      </c>
      <c r="I206" s="74"/>
      <c r="J206" s="74"/>
      <c r="K206" s="74"/>
      <c r="L206" s="74"/>
      <c r="M206" s="74"/>
      <c r="N206" s="74"/>
      <c r="O206" s="74"/>
      <c r="P206" s="74"/>
      <c r="Q206" s="74"/>
      <c r="R206" s="74"/>
      <c r="S206" s="74"/>
      <c r="T206" s="74"/>
      <c r="U206" s="74"/>
    </row>
    <row r="207" ht="22.9" customHeight="1" spans="1:21">
      <c r="A207" s="75" t="s">
        <v>223</v>
      </c>
      <c r="B207" s="75" t="s">
        <v>225</v>
      </c>
      <c r="C207" s="75" t="s">
        <v>202</v>
      </c>
      <c r="D207" s="70" t="s">
        <v>228</v>
      </c>
      <c r="E207" s="70" t="s">
        <v>229</v>
      </c>
      <c r="F207" s="72">
        <v>17.18139</v>
      </c>
      <c r="G207" s="35">
        <v>17.18139</v>
      </c>
      <c r="H207" s="35">
        <v>17.18139</v>
      </c>
      <c r="I207" s="35"/>
      <c r="J207" s="35"/>
      <c r="K207" s="35"/>
      <c r="L207" s="35"/>
      <c r="M207" s="35"/>
      <c r="N207" s="35"/>
      <c r="O207" s="35"/>
      <c r="P207" s="35"/>
      <c r="Q207" s="35"/>
      <c r="R207" s="35"/>
      <c r="S207" s="35"/>
      <c r="T207" s="35"/>
      <c r="U207" s="35"/>
    </row>
    <row r="208" ht="22.9" customHeight="1" spans="1:21">
      <c r="A208" s="68" t="s">
        <v>230</v>
      </c>
      <c r="B208" s="68"/>
      <c r="C208" s="68"/>
      <c r="D208" s="47" t="s">
        <v>230</v>
      </c>
      <c r="E208" s="47" t="s">
        <v>231</v>
      </c>
      <c r="F208" s="74">
        <v>24.25608</v>
      </c>
      <c r="G208" s="74">
        <v>24.25608</v>
      </c>
      <c r="H208" s="74">
        <v>24.25608</v>
      </c>
      <c r="I208" s="74"/>
      <c r="J208" s="74"/>
      <c r="K208" s="74"/>
      <c r="L208" s="74"/>
      <c r="M208" s="74"/>
      <c r="N208" s="74"/>
      <c r="O208" s="74"/>
      <c r="P208" s="74"/>
      <c r="Q208" s="74"/>
      <c r="R208" s="74"/>
      <c r="S208" s="74"/>
      <c r="T208" s="74"/>
      <c r="U208" s="74"/>
    </row>
    <row r="209" ht="22.9" customHeight="1" spans="1:21">
      <c r="A209" s="68" t="s">
        <v>230</v>
      </c>
      <c r="B209" s="68" t="s">
        <v>205</v>
      </c>
      <c r="C209" s="68"/>
      <c r="D209" s="47" t="s">
        <v>232</v>
      </c>
      <c r="E209" s="47" t="s">
        <v>233</v>
      </c>
      <c r="F209" s="74">
        <v>24.25608</v>
      </c>
      <c r="G209" s="74">
        <v>24.25608</v>
      </c>
      <c r="H209" s="74">
        <v>24.25608</v>
      </c>
      <c r="I209" s="74"/>
      <c r="J209" s="74"/>
      <c r="K209" s="74"/>
      <c r="L209" s="74"/>
      <c r="M209" s="74"/>
      <c r="N209" s="74"/>
      <c r="O209" s="74"/>
      <c r="P209" s="74"/>
      <c r="Q209" s="74"/>
      <c r="R209" s="74"/>
      <c r="S209" s="74"/>
      <c r="T209" s="74"/>
      <c r="U209" s="74"/>
    </row>
    <row r="210" ht="22.9" customHeight="1" spans="1:21">
      <c r="A210" s="75" t="s">
        <v>230</v>
      </c>
      <c r="B210" s="75" t="s">
        <v>205</v>
      </c>
      <c r="C210" s="75" t="s">
        <v>202</v>
      </c>
      <c r="D210" s="70" t="s">
        <v>234</v>
      </c>
      <c r="E210" s="70" t="s">
        <v>235</v>
      </c>
      <c r="F210" s="72">
        <v>24.25608</v>
      </c>
      <c r="G210" s="35">
        <v>24.25608</v>
      </c>
      <c r="H210" s="35">
        <v>24.25608</v>
      </c>
      <c r="I210" s="35"/>
      <c r="J210" s="35"/>
      <c r="K210" s="35"/>
      <c r="L210" s="35"/>
      <c r="M210" s="35"/>
      <c r="N210" s="35"/>
      <c r="O210" s="35"/>
      <c r="P210" s="35"/>
      <c r="Q210" s="35"/>
      <c r="R210" s="35"/>
      <c r="S210" s="35"/>
      <c r="T210" s="35"/>
      <c r="U210" s="35"/>
    </row>
    <row r="211" ht="22.9" customHeight="1" spans="1:21">
      <c r="A211" s="73"/>
      <c r="B211" s="73"/>
      <c r="C211" s="73"/>
      <c r="D211" s="71" t="s">
        <v>182</v>
      </c>
      <c r="E211" s="71" t="s">
        <v>183</v>
      </c>
      <c r="F211" s="74">
        <v>442.78638</v>
      </c>
      <c r="G211" s="74">
        <v>442.78638</v>
      </c>
      <c r="H211" s="74">
        <v>442.78638</v>
      </c>
      <c r="I211" s="74"/>
      <c r="J211" s="74"/>
      <c r="K211" s="74"/>
      <c r="L211" s="74"/>
      <c r="M211" s="74"/>
      <c r="N211" s="74"/>
      <c r="O211" s="74"/>
      <c r="P211" s="74"/>
      <c r="Q211" s="74"/>
      <c r="R211" s="74"/>
      <c r="S211" s="74"/>
      <c r="T211" s="74"/>
      <c r="U211" s="74"/>
    </row>
    <row r="212" ht="22.9" customHeight="1" spans="1:21">
      <c r="A212" s="68" t="s">
        <v>200</v>
      </c>
      <c r="B212" s="68"/>
      <c r="C212" s="68"/>
      <c r="D212" s="47" t="s">
        <v>200</v>
      </c>
      <c r="E212" s="47" t="s">
        <v>201</v>
      </c>
      <c r="F212" s="74">
        <v>327.190536</v>
      </c>
      <c r="G212" s="74">
        <v>327.190536</v>
      </c>
      <c r="H212" s="74">
        <v>327.190536</v>
      </c>
      <c r="I212" s="74"/>
      <c r="J212" s="74"/>
      <c r="K212" s="74"/>
      <c r="L212" s="74"/>
      <c r="M212" s="74"/>
      <c r="N212" s="74"/>
      <c r="O212" s="74"/>
      <c r="P212" s="74"/>
      <c r="Q212" s="74"/>
      <c r="R212" s="74"/>
      <c r="S212" s="74"/>
      <c r="T212" s="74"/>
      <c r="U212" s="74"/>
    </row>
    <row r="213" ht="22.9" customHeight="1" spans="1:21">
      <c r="A213" s="68" t="s">
        <v>200</v>
      </c>
      <c r="B213" s="68" t="s">
        <v>256</v>
      </c>
      <c r="C213" s="68"/>
      <c r="D213" s="47" t="s">
        <v>257</v>
      </c>
      <c r="E213" s="47" t="s">
        <v>258</v>
      </c>
      <c r="F213" s="74">
        <v>327.190536</v>
      </c>
      <c r="G213" s="74">
        <v>327.190536</v>
      </c>
      <c r="H213" s="74">
        <v>327.190536</v>
      </c>
      <c r="I213" s="74"/>
      <c r="J213" s="74"/>
      <c r="K213" s="74"/>
      <c r="L213" s="74"/>
      <c r="M213" s="74"/>
      <c r="N213" s="74"/>
      <c r="O213" s="74"/>
      <c r="P213" s="74"/>
      <c r="Q213" s="74"/>
      <c r="R213" s="74"/>
      <c r="S213" s="74"/>
      <c r="T213" s="74"/>
      <c r="U213" s="74"/>
    </row>
    <row r="214" ht="22.9" customHeight="1" spans="1:21">
      <c r="A214" s="75" t="s">
        <v>200</v>
      </c>
      <c r="B214" s="75" t="s">
        <v>256</v>
      </c>
      <c r="C214" s="75" t="s">
        <v>202</v>
      </c>
      <c r="D214" s="70" t="s">
        <v>267</v>
      </c>
      <c r="E214" s="70" t="s">
        <v>268</v>
      </c>
      <c r="F214" s="72">
        <v>327.190536</v>
      </c>
      <c r="G214" s="35">
        <v>327.190536</v>
      </c>
      <c r="H214" s="35">
        <v>327.190536</v>
      </c>
      <c r="I214" s="35"/>
      <c r="J214" s="35"/>
      <c r="K214" s="35"/>
      <c r="L214" s="35"/>
      <c r="M214" s="35"/>
      <c r="N214" s="35"/>
      <c r="O214" s="35"/>
      <c r="P214" s="35"/>
      <c r="Q214" s="35"/>
      <c r="R214" s="35"/>
      <c r="S214" s="35"/>
      <c r="T214" s="35"/>
      <c r="U214" s="35"/>
    </row>
    <row r="215" ht="22.9" customHeight="1" spans="1:21">
      <c r="A215" s="68" t="s">
        <v>208</v>
      </c>
      <c r="B215" s="68"/>
      <c r="C215" s="68"/>
      <c r="D215" s="47" t="s">
        <v>208</v>
      </c>
      <c r="E215" s="47" t="s">
        <v>209</v>
      </c>
      <c r="F215" s="74">
        <v>63.5142</v>
      </c>
      <c r="G215" s="74">
        <v>63.5142</v>
      </c>
      <c r="H215" s="74">
        <v>63.5142</v>
      </c>
      <c r="I215" s="74"/>
      <c r="J215" s="74"/>
      <c r="K215" s="74"/>
      <c r="L215" s="74"/>
      <c r="M215" s="74"/>
      <c r="N215" s="74"/>
      <c r="O215" s="74"/>
      <c r="P215" s="74"/>
      <c r="Q215" s="74"/>
      <c r="R215" s="74"/>
      <c r="S215" s="74"/>
      <c r="T215" s="74"/>
      <c r="U215" s="74"/>
    </row>
    <row r="216" ht="22.9" customHeight="1" spans="1:21">
      <c r="A216" s="68" t="s">
        <v>208</v>
      </c>
      <c r="B216" s="68" t="s">
        <v>210</v>
      </c>
      <c r="C216" s="68"/>
      <c r="D216" s="47" t="s">
        <v>211</v>
      </c>
      <c r="E216" s="47" t="s">
        <v>212</v>
      </c>
      <c r="F216" s="74">
        <v>60.973632</v>
      </c>
      <c r="G216" s="74">
        <v>60.973632</v>
      </c>
      <c r="H216" s="74">
        <v>60.973632</v>
      </c>
      <c r="I216" s="74"/>
      <c r="J216" s="74"/>
      <c r="K216" s="74"/>
      <c r="L216" s="74"/>
      <c r="M216" s="74"/>
      <c r="N216" s="74"/>
      <c r="O216" s="74"/>
      <c r="P216" s="74"/>
      <c r="Q216" s="74"/>
      <c r="R216" s="74"/>
      <c r="S216" s="74"/>
      <c r="T216" s="74"/>
      <c r="U216" s="74"/>
    </row>
    <row r="217" ht="22.9" customHeight="1" spans="1:21">
      <c r="A217" s="75" t="s">
        <v>208</v>
      </c>
      <c r="B217" s="75" t="s">
        <v>210</v>
      </c>
      <c r="C217" s="75" t="s">
        <v>210</v>
      </c>
      <c r="D217" s="70" t="s">
        <v>213</v>
      </c>
      <c r="E217" s="70" t="s">
        <v>214</v>
      </c>
      <c r="F217" s="72">
        <v>40.649088</v>
      </c>
      <c r="G217" s="35">
        <v>40.649088</v>
      </c>
      <c r="H217" s="35">
        <v>40.649088</v>
      </c>
      <c r="I217" s="35"/>
      <c r="J217" s="35"/>
      <c r="K217" s="35"/>
      <c r="L217" s="35"/>
      <c r="M217" s="35"/>
      <c r="N217" s="35"/>
      <c r="O217" s="35"/>
      <c r="P217" s="35"/>
      <c r="Q217" s="35"/>
      <c r="R217" s="35"/>
      <c r="S217" s="35"/>
      <c r="T217" s="35"/>
      <c r="U217" s="35"/>
    </row>
    <row r="218" ht="22.9" customHeight="1" spans="1:21">
      <c r="A218" s="75" t="s">
        <v>208</v>
      </c>
      <c r="B218" s="75" t="s">
        <v>210</v>
      </c>
      <c r="C218" s="75" t="s">
        <v>215</v>
      </c>
      <c r="D218" s="70" t="s">
        <v>216</v>
      </c>
      <c r="E218" s="70" t="s">
        <v>217</v>
      </c>
      <c r="F218" s="72">
        <v>20.324544</v>
      </c>
      <c r="G218" s="35">
        <v>20.324544</v>
      </c>
      <c r="H218" s="35">
        <v>20.324544</v>
      </c>
      <c r="I218" s="35"/>
      <c r="J218" s="35"/>
      <c r="K218" s="35"/>
      <c r="L218" s="35"/>
      <c r="M218" s="35"/>
      <c r="N218" s="35"/>
      <c r="O218" s="35"/>
      <c r="P218" s="35"/>
      <c r="Q218" s="35"/>
      <c r="R218" s="35"/>
      <c r="S218" s="35"/>
      <c r="T218" s="35"/>
      <c r="U218" s="35"/>
    </row>
    <row r="219" ht="22.9" customHeight="1" spans="1:21">
      <c r="A219" s="68" t="s">
        <v>208</v>
      </c>
      <c r="B219" s="68" t="s">
        <v>218</v>
      </c>
      <c r="C219" s="68"/>
      <c r="D219" s="47" t="s">
        <v>219</v>
      </c>
      <c r="E219" s="47" t="s">
        <v>220</v>
      </c>
      <c r="F219" s="74">
        <v>2.540568</v>
      </c>
      <c r="G219" s="74">
        <v>2.540568</v>
      </c>
      <c r="H219" s="74">
        <v>2.540568</v>
      </c>
      <c r="I219" s="74"/>
      <c r="J219" s="74"/>
      <c r="K219" s="74"/>
      <c r="L219" s="74"/>
      <c r="M219" s="74"/>
      <c r="N219" s="74"/>
      <c r="O219" s="74"/>
      <c r="P219" s="74"/>
      <c r="Q219" s="74"/>
      <c r="R219" s="74"/>
      <c r="S219" s="74"/>
      <c r="T219" s="74"/>
      <c r="U219" s="74"/>
    </row>
    <row r="220" ht="22.9" customHeight="1" spans="1:21">
      <c r="A220" s="75" t="s">
        <v>208</v>
      </c>
      <c r="B220" s="75" t="s">
        <v>218</v>
      </c>
      <c r="C220" s="75" t="s">
        <v>218</v>
      </c>
      <c r="D220" s="70" t="s">
        <v>221</v>
      </c>
      <c r="E220" s="70" t="s">
        <v>222</v>
      </c>
      <c r="F220" s="72">
        <v>2.540568</v>
      </c>
      <c r="G220" s="35">
        <v>2.540568</v>
      </c>
      <c r="H220" s="35">
        <v>2.540568</v>
      </c>
      <c r="I220" s="35"/>
      <c r="J220" s="35"/>
      <c r="K220" s="35"/>
      <c r="L220" s="35"/>
      <c r="M220" s="35"/>
      <c r="N220" s="35"/>
      <c r="O220" s="35"/>
      <c r="P220" s="35"/>
      <c r="Q220" s="35"/>
      <c r="R220" s="35"/>
      <c r="S220" s="35"/>
      <c r="T220" s="35"/>
      <c r="U220" s="35"/>
    </row>
    <row r="221" ht="22.9" customHeight="1" spans="1:21">
      <c r="A221" s="68" t="s">
        <v>223</v>
      </c>
      <c r="B221" s="68"/>
      <c r="C221" s="68"/>
      <c r="D221" s="47" t="s">
        <v>223</v>
      </c>
      <c r="E221" s="47" t="s">
        <v>224</v>
      </c>
      <c r="F221" s="74">
        <v>21.594828</v>
      </c>
      <c r="G221" s="74">
        <v>21.594828</v>
      </c>
      <c r="H221" s="74">
        <v>21.594828</v>
      </c>
      <c r="I221" s="74"/>
      <c r="J221" s="74"/>
      <c r="K221" s="74"/>
      <c r="L221" s="74"/>
      <c r="M221" s="74"/>
      <c r="N221" s="74"/>
      <c r="O221" s="74"/>
      <c r="P221" s="74"/>
      <c r="Q221" s="74"/>
      <c r="R221" s="74"/>
      <c r="S221" s="74"/>
      <c r="T221" s="74"/>
      <c r="U221" s="74"/>
    </row>
    <row r="222" ht="22.9" customHeight="1" spans="1:21">
      <c r="A222" s="68" t="s">
        <v>223</v>
      </c>
      <c r="B222" s="68" t="s">
        <v>225</v>
      </c>
      <c r="C222" s="68"/>
      <c r="D222" s="47" t="s">
        <v>226</v>
      </c>
      <c r="E222" s="47" t="s">
        <v>227</v>
      </c>
      <c r="F222" s="74">
        <v>21.594828</v>
      </c>
      <c r="G222" s="74">
        <v>21.594828</v>
      </c>
      <c r="H222" s="74">
        <v>21.594828</v>
      </c>
      <c r="I222" s="74"/>
      <c r="J222" s="74"/>
      <c r="K222" s="74"/>
      <c r="L222" s="74"/>
      <c r="M222" s="74"/>
      <c r="N222" s="74"/>
      <c r="O222" s="74"/>
      <c r="P222" s="74"/>
      <c r="Q222" s="74"/>
      <c r="R222" s="74"/>
      <c r="S222" s="74"/>
      <c r="T222" s="74"/>
      <c r="U222" s="74"/>
    </row>
    <row r="223" ht="22.9" customHeight="1" spans="1:21">
      <c r="A223" s="75" t="s">
        <v>223</v>
      </c>
      <c r="B223" s="75" t="s">
        <v>225</v>
      </c>
      <c r="C223" s="75" t="s">
        <v>202</v>
      </c>
      <c r="D223" s="70" t="s">
        <v>228</v>
      </c>
      <c r="E223" s="70" t="s">
        <v>229</v>
      </c>
      <c r="F223" s="72">
        <v>21.594828</v>
      </c>
      <c r="G223" s="35">
        <v>21.594828</v>
      </c>
      <c r="H223" s="35">
        <v>21.594828</v>
      </c>
      <c r="I223" s="35"/>
      <c r="J223" s="35"/>
      <c r="K223" s="35"/>
      <c r="L223" s="35"/>
      <c r="M223" s="35"/>
      <c r="N223" s="35"/>
      <c r="O223" s="35"/>
      <c r="P223" s="35"/>
      <c r="Q223" s="35"/>
      <c r="R223" s="35"/>
      <c r="S223" s="35"/>
      <c r="T223" s="35"/>
      <c r="U223" s="35"/>
    </row>
    <row r="224" ht="22.9" customHeight="1" spans="1:21">
      <c r="A224" s="68" t="s">
        <v>230</v>
      </c>
      <c r="B224" s="68"/>
      <c r="C224" s="68"/>
      <c r="D224" s="47" t="s">
        <v>230</v>
      </c>
      <c r="E224" s="47" t="s">
        <v>231</v>
      </c>
      <c r="F224" s="74">
        <v>30.486816</v>
      </c>
      <c r="G224" s="74">
        <v>30.486816</v>
      </c>
      <c r="H224" s="74">
        <v>30.486816</v>
      </c>
      <c r="I224" s="74"/>
      <c r="J224" s="74"/>
      <c r="K224" s="74"/>
      <c r="L224" s="74"/>
      <c r="M224" s="74"/>
      <c r="N224" s="74"/>
      <c r="O224" s="74"/>
      <c r="P224" s="74"/>
      <c r="Q224" s="74"/>
      <c r="R224" s="74"/>
      <c r="S224" s="74"/>
      <c r="T224" s="74"/>
      <c r="U224" s="74"/>
    </row>
    <row r="225" ht="22.9" customHeight="1" spans="1:21">
      <c r="A225" s="68" t="s">
        <v>230</v>
      </c>
      <c r="B225" s="68" t="s">
        <v>205</v>
      </c>
      <c r="C225" s="68"/>
      <c r="D225" s="47" t="s">
        <v>232</v>
      </c>
      <c r="E225" s="47" t="s">
        <v>233</v>
      </c>
      <c r="F225" s="74">
        <v>30.486816</v>
      </c>
      <c r="G225" s="74">
        <v>30.486816</v>
      </c>
      <c r="H225" s="74">
        <v>30.486816</v>
      </c>
      <c r="I225" s="74"/>
      <c r="J225" s="74"/>
      <c r="K225" s="74"/>
      <c r="L225" s="74"/>
      <c r="M225" s="74"/>
      <c r="N225" s="74"/>
      <c r="O225" s="74"/>
      <c r="P225" s="74"/>
      <c r="Q225" s="74"/>
      <c r="R225" s="74"/>
      <c r="S225" s="74"/>
      <c r="T225" s="74"/>
      <c r="U225" s="74"/>
    </row>
    <row r="226" ht="22.9" customHeight="1" spans="1:21">
      <c r="A226" s="75" t="s">
        <v>230</v>
      </c>
      <c r="B226" s="75" t="s">
        <v>205</v>
      </c>
      <c r="C226" s="75" t="s">
        <v>202</v>
      </c>
      <c r="D226" s="70" t="s">
        <v>234</v>
      </c>
      <c r="E226" s="70" t="s">
        <v>235</v>
      </c>
      <c r="F226" s="72">
        <v>30.486816</v>
      </c>
      <c r="G226" s="35">
        <v>30.486816</v>
      </c>
      <c r="H226" s="35">
        <v>30.486816</v>
      </c>
      <c r="I226" s="35"/>
      <c r="J226" s="35"/>
      <c r="K226" s="35"/>
      <c r="L226" s="35"/>
      <c r="M226" s="35"/>
      <c r="N226" s="35"/>
      <c r="O226" s="35"/>
      <c r="P226" s="35"/>
      <c r="Q226" s="35"/>
      <c r="R226" s="35"/>
      <c r="S226" s="35"/>
      <c r="T226" s="35"/>
      <c r="U226" s="35"/>
    </row>
    <row r="227" ht="22.9" customHeight="1" spans="1:21">
      <c r="A227" s="73"/>
      <c r="B227" s="73"/>
      <c r="C227" s="73"/>
      <c r="D227" s="71" t="s">
        <v>184</v>
      </c>
      <c r="E227" s="71" t="s">
        <v>185</v>
      </c>
      <c r="F227" s="74">
        <v>1946.204916</v>
      </c>
      <c r="G227" s="74">
        <v>1946.204916</v>
      </c>
      <c r="H227" s="74">
        <v>1946.204916</v>
      </c>
      <c r="I227" s="74"/>
      <c r="J227" s="74"/>
      <c r="K227" s="74"/>
      <c r="L227" s="74"/>
      <c r="M227" s="74"/>
      <c r="N227" s="74"/>
      <c r="O227" s="74"/>
      <c r="P227" s="74"/>
      <c r="Q227" s="74"/>
      <c r="R227" s="74"/>
      <c r="S227" s="74"/>
      <c r="T227" s="74"/>
      <c r="U227" s="74"/>
    </row>
    <row r="228" ht="22.9" customHeight="1" spans="1:21">
      <c r="A228" s="68" t="s">
        <v>200</v>
      </c>
      <c r="B228" s="68"/>
      <c r="C228" s="68"/>
      <c r="D228" s="47" t="s">
        <v>200</v>
      </c>
      <c r="E228" s="47" t="s">
        <v>201</v>
      </c>
      <c r="F228" s="74">
        <v>1352.842146</v>
      </c>
      <c r="G228" s="74">
        <v>1352.842146</v>
      </c>
      <c r="H228" s="74">
        <v>1352.842146</v>
      </c>
      <c r="I228" s="74"/>
      <c r="J228" s="74"/>
      <c r="K228" s="74"/>
      <c r="L228" s="74"/>
      <c r="M228" s="74"/>
      <c r="N228" s="74"/>
      <c r="O228" s="74"/>
      <c r="P228" s="74"/>
      <c r="Q228" s="74"/>
      <c r="R228" s="74"/>
      <c r="S228" s="74"/>
      <c r="T228" s="74"/>
      <c r="U228" s="74"/>
    </row>
    <row r="229" ht="22.9" customHeight="1" spans="1:21">
      <c r="A229" s="68" t="s">
        <v>200</v>
      </c>
      <c r="B229" s="68" t="s">
        <v>205</v>
      </c>
      <c r="C229" s="68"/>
      <c r="D229" s="47" t="s">
        <v>238</v>
      </c>
      <c r="E229" s="47" t="s">
        <v>239</v>
      </c>
      <c r="F229" s="74">
        <v>1352.842146</v>
      </c>
      <c r="G229" s="74">
        <v>1352.842146</v>
      </c>
      <c r="H229" s="74">
        <v>1352.842146</v>
      </c>
      <c r="I229" s="74"/>
      <c r="J229" s="74"/>
      <c r="K229" s="74"/>
      <c r="L229" s="74"/>
      <c r="M229" s="74"/>
      <c r="N229" s="74"/>
      <c r="O229" s="74"/>
      <c r="P229" s="74"/>
      <c r="Q229" s="74"/>
      <c r="R229" s="74"/>
      <c r="S229" s="74"/>
      <c r="T229" s="74"/>
      <c r="U229" s="74"/>
    </row>
    <row r="230" ht="22.9" customHeight="1" spans="1:21">
      <c r="A230" s="75" t="s">
        <v>200</v>
      </c>
      <c r="B230" s="75" t="s">
        <v>205</v>
      </c>
      <c r="C230" s="75" t="s">
        <v>218</v>
      </c>
      <c r="D230" s="70" t="s">
        <v>250</v>
      </c>
      <c r="E230" s="70" t="s">
        <v>251</v>
      </c>
      <c r="F230" s="72">
        <v>1352.842146</v>
      </c>
      <c r="G230" s="35">
        <v>1352.842146</v>
      </c>
      <c r="H230" s="35">
        <v>1352.842146</v>
      </c>
      <c r="I230" s="35"/>
      <c r="J230" s="35"/>
      <c r="K230" s="35"/>
      <c r="L230" s="35"/>
      <c r="M230" s="35"/>
      <c r="N230" s="35"/>
      <c r="O230" s="35"/>
      <c r="P230" s="35"/>
      <c r="Q230" s="35"/>
      <c r="R230" s="35"/>
      <c r="S230" s="35"/>
      <c r="T230" s="35"/>
      <c r="U230" s="35"/>
    </row>
    <row r="231" ht="22.9" customHeight="1" spans="1:21">
      <c r="A231" s="68" t="s">
        <v>208</v>
      </c>
      <c r="B231" s="68"/>
      <c r="C231" s="68"/>
      <c r="D231" s="47" t="s">
        <v>208</v>
      </c>
      <c r="E231" s="47" t="s">
        <v>209</v>
      </c>
      <c r="F231" s="74">
        <v>326.0235</v>
      </c>
      <c r="G231" s="74">
        <v>326.0235</v>
      </c>
      <c r="H231" s="74">
        <v>326.0235</v>
      </c>
      <c r="I231" s="74"/>
      <c r="J231" s="74"/>
      <c r="K231" s="74"/>
      <c r="L231" s="74"/>
      <c r="M231" s="74"/>
      <c r="N231" s="74"/>
      <c r="O231" s="74"/>
      <c r="P231" s="74"/>
      <c r="Q231" s="74"/>
      <c r="R231" s="74"/>
      <c r="S231" s="74"/>
      <c r="T231" s="74"/>
      <c r="U231" s="74"/>
    </row>
    <row r="232" ht="22.9" customHeight="1" spans="1:21">
      <c r="A232" s="68" t="s">
        <v>208</v>
      </c>
      <c r="B232" s="68" t="s">
        <v>210</v>
      </c>
      <c r="C232" s="68"/>
      <c r="D232" s="47" t="s">
        <v>211</v>
      </c>
      <c r="E232" s="47" t="s">
        <v>212</v>
      </c>
      <c r="F232" s="74">
        <v>312.98256</v>
      </c>
      <c r="G232" s="74">
        <v>312.98256</v>
      </c>
      <c r="H232" s="74">
        <v>312.98256</v>
      </c>
      <c r="I232" s="74"/>
      <c r="J232" s="74"/>
      <c r="K232" s="74"/>
      <c r="L232" s="74"/>
      <c r="M232" s="74"/>
      <c r="N232" s="74"/>
      <c r="O232" s="74"/>
      <c r="P232" s="74"/>
      <c r="Q232" s="74"/>
      <c r="R232" s="74"/>
      <c r="S232" s="74"/>
      <c r="T232" s="74"/>
      <c r="U232" s="74"/>
    </row>
    <row r="233" ht="22.9" customHeight="1" spans="1:21">
      <c r="A233" s="75" t="s">
        <v>208</v>
      </c>
      <c r="B233" s="75" t="s">
        <v>210</v>
      </c>
      <c r="C233" s="75" t="s">
        <v>210</v>
      </c>
      <c r="D233" s="70" t="s">
        <v>213</v>
      </c>
      <c r="E233" s="70" t="s">
        <v>214</v>
      </c>
      <c r="F233" s="72">
        <v>208.65504</v>
      </c>
      <c r="G233" s="35">
        <v>208.65504</v>
      </c>
      <c r="H233" s="35">
        <v>208.65504</v>
      </c>
      <c r="I233" s="35"/>
      <c r="J233" s="35"/>
      <c r="K233" s="35"/>
      <c r="L233" s="35"/>
      <c r="M233" s="35"/>
      <c r="N233" s="35"/>
      <c r="O233" s="35"/>
      <c r="P233" s="35"/>
      <c r="Q233" s="35"/>
      <c r="R233" s="35"/>
      <c r="S233" s="35"/>
      <c r="T233" s="35"/>
      <c r="U233" s="35"/>
    </row>
    <row r="234" ht="22.9" customHeight="1" spans="1:21">
      <c r="A234" s="75" t="s">
        <v>208</v>
      </c>
      <c r="B234" s="75" t="s">
        <v>210</v>
      </c>
      <c r="C234" s="75" t="s">
        <v>215</v>
      </c>
      <c r="D234" s="70" t="s">
        <v>216</v>
      </c>
      <c r="E234" s="70" t="s">
        <v>217</v>
      </c>
      <c r="F234" s="72">
        <v>104.32752</v>
      </c>
      <c r="G234" s="35">
        <v>104.32752</v>
      </c>
      <c r="H234" s="35">
        <v>104.32752</v>
      </c>
      <c r="I234" s="35"/>
      <c r="J234" s="35"/>
      <c r="K234" s="35"/>
      <c r="L234" s="35"/>
      <c r="M234" s="35"/>
      <c r="N234" s="35"/>
      <c r="O234" s="35"/>
      <c r="P234" s="35"/>
      <c r="Q234" s="35"/>
      <c r="R234" s="35"/>
      <c r="S234" s="35"/>
      <c r="T234" s="35"/>
      <c r="U234" s="35"/>
    </row>
    <row r="235" ht="22.9" customHeight="1" spans="1:21">
      <c r="A235" s="68" t="s">
        <v>208</v>
      </c>
      <c r="B235" s="68" t="s">
        <v>218</v>
      </c>
      <c r="C235" s="68"/>
      <c r="D235" s="47" t="s">
        <v>219</v>
      </c>
      <c r="E235" s="47" t="s">
        <v>220</v>
      </c>
      <c r="F235" s="74">
        <v>13.04094</v>
      </c>
      <c r="G235" s="74">
        <v>13.04094</v>
      </c>
      <c r="H235" s="74">
        <v>13.04094</v>
      </c>
      <c r="I235" s="74"/>
      <c r="J235" s="74"/>
      <c r="K235" s="74"/>
      <c r="L235" s="74"/>
      <c r="M235" s="74"/>
      <c r="N235" s="74"/>
      <c r="O235" s="74"/>
      <c r="P235" s="74"/>
      <c r="Q235" s="74"/>
      <c r="R235" s="74"/>
      <c r="S235" s="74"/>
      <c r="T235" s="74"/>
      <c r="U235" s="74"/>
    </row>
    <row r="236" ht="22.9" customHeight="1" spans="1:21">
      <c r="A236" s="75" t="s">
        <v>208</v>
      </c>
      <c r="B236" s="75" t="s">
        <v>218</v>
      </c>
      <c r="C236" s="75" t="s">
        <v>218</v>
      </c>
      <c r="D236" s="70" t="s">
        <v>221</v>
      </c>
      <c r="E236" s="70" t="s">
        <v>222</v>
      </c>
      <c r="F236" s="72">
        <v>13.04094</v>
      </c>
      <c r="G236" s="35">
        <v>13.04094</v>
      </c>
      <c r="H236" s="35">
        <v>13.04094</v>
      </c>
      <c r="I236" s="35"/>
      <c r="J236" s="35"/>
      <c r="K236" s="35"/>
      <c r="L236" s="35"/>
      <c r="M236" s="35"/>
      <c r="N236" s="35"/>
      <c r="O236" s="35"/>
      <c r="P236" s="35"/>
      <c r="Q236" s="35"/>
      <c r="R236" s="35"/>
      <c r="S236" s="35"/>
      <c r="T236" s="35"/>
      <c r="U236" s="35"/>
    </row>
    <row r="237" ht="22.9" customHeight="1" spans="1:21">
      <c r="A237" s="68" t="s">
        <v>223</v>
      </c>
      <c r="B237" s="68"/>
      <c r="C237" s="68"/>
      <c r="D237" s="47" t="s">
        <v>223</v>
      </c>
      <c r="E237" s="47" t="s">
        <v>224</v>
      </c>
      <c r="F237" s="74">
        <v>110.84799</v>
      </c>
      <c r="G237" s="74">
        <v>110.84799</v>
      </c>
      <c r="H237" s="74">
        <v>110.84799</v>
      </c>
      <c r="I237" s="74"/>
      <c r="J237" s="74"/>
      <c r="K237" s="74"/>
      <c r="L237" s="74"/>
      <c r="M237" s="74"/>
      <c r="N237" s="74"/>
      <c r="O237" s="74"/>
      <c r="P237" s="74"/>
      <c r="Q237" s="74"/>
      <c r="R237" s="74"/>
      <c r="S237" s="74"/>
      <c r="T237" s="74"/>
      <c r="U237" s="74"/>
    </row>
    <row r="238" ht="22.9" customHeight="1" spans="1:21">
      <c r="A238" s="68" t="s">
        <v>223</v>
      </c>
      <c r="B238" s="68" t="s">
        <v>225</v>
      </c>
      <c r="C238" s="68"/>
      <c r="D238" s="47" t="s">
        <v>226</v>
      </c>
      <c r="E238" s="47" t="s">
        <v>227</v>
      </c>
      <c r="F238" s="74">
        <v>110.84799</v>
      </c>
      <c r="G238" s="74">
        <v>110.84799</v>
      </c>
      <c r="H238" s="74">
        <v>110.84799</v>
      </c>
      <c r="I238" s="74"/>
      <c r="J238" s="74"/>
      <c r="K238" s="74"/>
      <c r="L238" s="74"/>
      <c r="M238" s="74"/>
      <c r="N238" s="74"/>
      <c r="O238" s="74"/>
      <c r="P238" s="74"/>
      <c r="Q238" s="74"/>
      <c r="R238" s="74"/>
      <c r="S238" s="74"/>
      <c r="T238" s="74"/>
      <c r="U238" s="74"/>
    </row>
    <row r="239" ht="22.9" customHeight="1" spans="1:21">
      <c r="A239" s="75" t="s">
        <v>223</v>
      </c>
      <c r="B239" s="75" t="s">
        <v>225</v>
      </c>
      <c r="C239" s="75" t="s">
        <v>202</v>
      </c>
      <c r="D239" s="70" t="s">
        <v>228</v>
      </c>
      <c r="E239" s="70" t="s">
        <v>229</v>
      </c>
      <c r="F239" s="72">
        <v>110.84799</v>
      </c>
      <c r="G239" s="35">
        <v>110.84799</v>
      </c>
      <c r="H239" s="35">
        <v>110.84799</v>
      </c>
      <c r="I239" s="35"/>
      <c r="J239" s="35"/>
      <c r="K239" s="35"/>
      <c r="L239" s="35"/>
      <c r="M239" s="35"/>
      <c r="N239" s="35"/>
      <c r="O239" s="35"/>
      <c r="P239" s="35"/>
      <c r="Q239" s="35"/>
      <c r="R239" s="35"/>
      <c r="S239" s="35"/>
      <c r="T239" s="35"/>
      <c r="U239" s="35"/>
    </row>
    <row r="240" ht="22.9" customHeight="1" spans="1:21">
      <c r="A240" s="68" t="s">
        <v>230</v>
      </c>
      <c r="B240" s="68"/>
      <c r="C240" s="68"/>
      <c r="D240" s="47" t="s">
        <v>230</v>
      </c>
      <c r="E240" s="47" t="s">
        <v>231</v>
      </c>
      <c r="F240" s="74">
        <v>156.49128</v>
      </c>
      <c r="G240" s="74">
        <v>156.49128</v>
      </c>
      <c r="H240" s="74">
        <v>156.49128</v>
      </c>
      <c r="I240" s="74"/>
      <c r="J240" s="74"/>
      <c r="K240" s="74"/>
      <c r="L240" s="74"/>
      <c r="M240" s="74"/>
      <c r="N240" s="74"/>
      <c r="O240" s="74"/>
      <c r="P240" s="74"/>
      <c r="Q240" s="74"/>
      <c r="R240" s="74"/>
      <c r="S240" s="74"/>
      <c r="T240" s="74"/>
      <c r="U240" s="74"/>
    </row>
    <row r="241" ht="22.9" customHeight="1" spans="1:21">
      <c r="A241" s="68" t="s">
        <v>230</v>
      </c>
      <c r="B241" s="68" t="s">
        <v>205</v>
      </c>
      <c r="C241" s="68"/>
      <c r="D241" s="47" t="s">
        <v>232</v>
      </c>
      <c r="E241" s="47" t="s">
        <v>233</v>
      </c>
      <c r="F241" s="74">
        <v>156.49128</v>
      </c>
      <c r="G241" s="74">
        <v>156.49128</v>
      </c>
      <c r="H241" s="74">
        <v>156.49128</v>
      </c>
      <c r="I241" s="74"/>
      <c r="J241" s="74"/>
      <c r="K241" s="74"/>
      <c r="L241" s="74"/>
      <c r="M241" s="74"/>
      <c r="N241" s="74"/>
      <c r="O241" s="74"/>
      <c r="P241" s="74"/>
      <c r="Q241" s="74"/>
      <c r="R241" s="74"/>
      <c r="S241" s="74"/>
      <c r="T241" s="74"/>
      <c r="U241" s="74"/>
    </row>
    <row r="242" ht="22.9" customHeight="1" spans="1:21">
      <c r="A242" s="75" t="s">
        <v>230</v>
      </c>
      <c r="B242" s="75" t="s">
        <v>205</v>
      </c>
      <c r="C242" s="75" t="s">
        <v>202</v>
      </c>
      <c r="D242" s="70" t="s">
        <v>234</v>
      </c>
      <c r="E242" s="70" t="s">
        <v>235</v>
      </c>
      <c r="F242" s="72">
        <v>156.49128</v>
      </c>
      <c r="G242" s="35">
        <v>156.49128</v>
      </c>
      <c r="H242" s="35">
        <v>156.49128</v>
      </c>
      <c r="I242" s="35"/>
      <c r="J242" s="35"/>
      <c r="K242" s="35"/>
      <c r="L242" s="35"/>
      <c r="M242" s="35"/>
      <c r="N242" s="35"/>
      <c r="O242" s="35"/>
      <c r="P242" s="35"/>
      <c r="Q242" s="35"/>
      <c r="R242" s="35"/>
      <c r="S242" s="35"/>
      <c r="T242" s="35"/>
      <c r="U242" s="35"/>
    </row>
    <row r="243" ht="22.9" customHeight="1" spans="1:21">
      <c r="A243" s="73"/>
      <c r="B243" s="73"/>
      <c r="C243" s="73"/>
      <c r="D243" s="71" t="s">
        <v>186</v>
      </c>
      <c r="E243" s="71" t="s">
        <v>187</v>
      </c>
      <c r="F243" s="74">
        <v>594.82375</v>
      </c>
      <c r="G243" s="74">
        <v>594.82375</v>
      </c>
      <c r="H243" s="74">
        <v>403.41345</v>
      </c>
      <c r="I243" s="74">
        <v>191.4103</v>
      </c>
      <c r="J243" s="74"/>
      <c r="K243" s="74"/>
      <c r="L243" s="74"/>
      <c r="M243" s="74"/>
      <c r="N243" s="74"/>
      <c r="O243" s="74"/>
      <c r="P243" s="74"/>
      <c r="Q243" s="74"/>
      <c r="R243" s="74"/>
      <c r="S243" s="74"/>
      <c r="T243" s="74"/>
      <c r="U243" s="74"/>
    </row>
    <row r="244" ht="22.9" customHeight="1" spans="1:21">
      <c r="A244" s="68" t="s">
        <v>200</v>
      </c>
      <c r="B244" s="68"/>
      <c r="C244" s="68"/>
      <c r="D244" s="47" t="s">
        <v>200</v>
      </c>
      <c r="E244" s="47" t="s">
        <v>201</v>
      </c>
      <c r="F244" s="74">
        <v>468.439276</v>
      </c>
      <c r="G244" s="74">
        <v>468.439276</v>
      </c>
      <c r="H244" s="74">
        <v>277.028976</v>
      </c>
      <c r="I244" s="74">
        <v>191.4103</v>
      </c>
      <c r="J244" s="74"/>
      <c r="K244" s="74"/>
      <c r="L244" s="74"/>
      <c r="M244" s="74"/>
      <c r="N244" s="74"/>
      <c r="O244" s="74"/>
      <c r="P244" s="74"/>
      <c r="Q244" s="74"/>
      <c r="R244" s="74"/>
      <c r="S244" s="74"/>
      <c r="T244" s="74"/>
      <c r="U244" s="74"/>
    </row>
    <row r="245" ht="22.9" customHeight="1" spans="1:21">
      <c r="A245" s="68" t="s">
        <v>200</v>
      </c>
      <c r="B245" s="68" t="s">
        <v>205</v>
      </c>
      <c r="C245" s="68"/>
      <c r="D245" s="47" t="s">
        <v>238</v>
      </c>
      <c r="E245" s="47" t="s">
        <v>239</v>
      </c>
      <c r="F245" s="74">
        <v>468.439276</v>
      </c>
      <c r="G245" s="74">
        <v>468.439276</v>
      </c>
      <c r="H245" s="74">
        <v>277.028976</v>
      </c>
      <c r="I245" s="74">
        <v>191.4103</v>
      </c>
      <c r="J245" s="74"/>
      <c r="K245" s="74"/>
      <c r="L245" s="74"/>
      <c r="M245" s="74"/>
      <c r="N245" s="74"/>
      <c r="O245" s="74"/>
      <c r="P245" s="74"/>
      <c r="Q245" s="74"/>
      <c r="R245" s="74"/>
      <c r="S245" s="74"/>
      <c r="T245" s="74"/>
      <c r="U245" s="74"/>
    </row>
    <row r="246" ht="22.9" customHeight="1" spans="1:21">
      <c r="A246" s="75" t="s">
        <v>200</v>
      </c>
      <c r="B246" s="75" t="s">
        <v>205</v>
      </c>
      <c r="C246" s="75" t="s">
        <v>202</v>
      </c>
      <c r="D246" s="70" t="s">
        <v>240</v>
      </c>
      <c r="E246" s="70" t="s">
        <v>241</v>
      </c>
      <c r="F246" s="72">
        <v>468.439276</v>
      </c>
      <c r="G246" s="35">
        <v>468.439276</v>
      </c>
      <c r="H246" s="35">
        <v>277.028976</v>
      </c>
      <c r="I246" s="35">
        <v>191.4103</v>
      </c>
      <c r="J246" s="35"/>
      <c r="K246" s="35"/>
      <c r="L246" s="35"/>
      <c r="M246" s="35"/>
      <c r="N246" s="35"/>
      <c r="O246" s="35"/>
      <c r="P246" s="35"/>
      <c r="Q246" s="35"/>
      <c r="R246" s="35"/>
      <c r="S246" s="35"/>
      <c r="T246" s="35"/>
      <c r="U246" s="35"/>
    </row>
    <row r="247" ht="22.9" customHeight="1" spans="1:21">
      <c r="A247" s="68" t="s">
        <v>208</v>
      </c>
      <c r="B247" s="68"/>
      <c r="C247" s="68"/>
      <c r="D247" s="47" t="s">
        <v>208</v>
      </c>
      <c r="E247" s="47" t="s">
        <v>209</v>
      </c>
      <c r="F247" s="74">
        <v>71.329428</v>
      </c>
      <c r="G247" s="74">
        <v>71.329428</v>
      </c>
      <c r="H247" s="74">
        <v>71.329428</v>
      </c>
      <c r="I247" s="74"/>
      <c r="J247" s="74"/>
      <c r="K247" s="74"/>
      <c r="L247" s="74"/>
      <c r="M247" s="74"/>
      <c r="N247" s="74"/>
      <c r="O247" s="74"/>
      <c r="P247" s="74"/>
      <c r="Q247" s="74"/>
      <c r="R247" s="74"/>
      <c r="S247" s="74"/>
      <c r="T247" s="74"/>
      <c r="U247" s="74"/>
    </row>
    <row r="248" ht="22.9" customHeight="1" spans="1:21">
      <c r="A248" s="68" t="s">
        <v>208</v>
      </c>
      <c r="B248" s="68" t="s">
        <v>210</v>
      </c>
      <c r="C248" s="68"/>
      <c r="D248" s="47" t="s">
        <v>211</v>
      </c>
      <c r="E248" s="47" t="s">
        <v>212</v>
      </c>
      <c r="F248" s="74">
        <v>64.454688</v>
      </c>
      <c r="G248" s="74">
        <v>64.454688</v>
      </c>
      <c r="H248" s="74">
        <v>64.454688</v>
      </c>
      <c r="I248" s="74"/>
      <c r="J248" s="74"/>
      <c r="K248" s="74"/>
      <c r="L248" s="74"/>
      <c r="M248" s="74"/>
      <c r="N248" s="74"/>
      <c r="O248" s="74"/>
      <c r="P248" s="74"/>
      <c r="Q248" s="74"/>
      <c r="R248" s="74"/>
      <c r="S248" s="74"/>
      <c r="T248" s="74"/>
      <c r="U248" s="74"/>
    </row>
    <row r="249" ht="22.9" customHeight="1" spans="1:21">
      <c r="A249" s="75" t="s">
        <v>208</v>
      </c>
      <c r="B249" s="75" t="s">
        <v>210</v>
      </c>
      <c r="C249" s="75" t="s">
        <v>210</v>
      </c>
      <c r="D249" s="70" t="s">
        <v>213</v>
      </c>
      <c r="E249" s="70" t="s">
        <v>214</v>
      </c>
      <c r="F249" s="72">
        <v>42.969792</v>
      </c>
      <c r="G249" s="35">
        <v>42.969792</v>
      </c>
      <c r="H249" s="35">
        <v>42.969792</v>
      </c>
      <c r="I249" s="35"/>
      <c r="J249" s="35"/>
      <c r="K249" s="35"/>
      <c r="L249" s="35"/>
      <c r="M249" s="35"/>
      <c r="N249" s="35"/>
      <c r="O249" s="35"/>
      <c r="P249" s="35"/>
      <c r="Q249" s="35"/>
      <c r="R249" s="35"/>
      <c r="S249" s="35"/>
      <c r="T249" s="35"/>
      <c r="U249" s="35"/>
    </row>
    <row r="250" ht="22.9" customHeight="1" spans="1:21">
      <c r="A250" s="75" t="s">
        <v>208</v>
      </c>
      <c r="B250" s="75" t="s">
        <v>210</v>
      </c>
      <c r="C250" s="75" t="s">
        <v>215</v>
      </c>
      <c r="D250" s="70" t="s">
        <v>216</v>
      </c>
      <c r="E250" s="70" t="s">
        <v>217</v>
      </c>
      <c r="F250" s="72">
        <v>21.484896</v>
      </c>
      <c r="G250" s="35">
        <v>21.484896</v>
      </c>
      <c r="H250" s="35">
        <v>21.484896</v>
      </c>
      <c r="I250" s="35"/>
      <c r="J250" s="35"/>
      <c r="K250" s="35"/>
      <c r="L250" s="35"/>
      <c r="M250" s="35"/>
      <c r="N250" s="35"/>
      <c r="O250" s="35"/>
      <c r="P250" s="35"/>
      <c r="Q250" s="35"/>
      <c r="R250" s="35"/>
      <c r="S250" s="35"/>
      <c r="T250" s="35"/>
      <c r="U250" s="35"/>
    </row>
    <row r="251" ht="22.9" customHeight="1" spans="1:21">
      <c r="A251" s="68" t="s">
        <v>208</v>
      </c>
      <c r="B251" s="68" t="s">
        <v>218</v>
      </c>
      <c r="C251" s="68"/>
      <c r="D251" s="47" t="s">
        <v>219</v>
      </c>
      <c r="E251" s="47" t="s">
        <v>220</v>
      </c>
      <c r="F251" s="74">
        <v>6.87474</v>
      </c>
      <c r="G251" s="74">
        <v>6.87474</v>
      </c>
      <c r="H251" s="74">
        <v>6.87474</v>
      </c>
      <c r="I251" s="74"/>
      <c r="J251" s="74"/>
      <c r="K251" s="74"/>
      <c r="L251" s="74"/>
      <c r="M251" s="74"/>
      <c r="N251" s="74"/>
      <c r="O251" s="74"/>
      <c r="P251" s="74"/>
      <c r="Q251" s="74"/>
      <c r="R251" s="74"/>
      <c r="S251" s="74"/>
      <c r="T251" s="74"/>
      <c r="U251" s="74"/>
    </row>
    <row r="252" ht="22.9" customHeight="1" spans="1:21">
      <c r="A252" s="75" t="s">
        <v>208</v>
      </c>
      <c r="B252" s="75" t="s">
        <v>218</v>
      </c>
      <c r="C252" s="75" t="s">
        <v>218</v>
      </c>
      <c r="D252" s="70" t="s">
        <v>221</v>
      </c>
      <c r="E252" s="70" t="s">
        <v>222</v>
      </c>
      <c r="F252" s="72">
        <v>6.87474</v>
      </c>
      <c r="G252" s="35">
        <v>6.87474</v>
      </c>
      <c r="H252" s="35">
        <v>6.87474</v>
      </c>
      <c r="I252" s="35"/>
      <c r="J252" s="35"/>
      <c r="K252" s="35"/>
      <c r="L252" s="35"/>
      <c r="M252" s="35"/>
      <c r="N252" s="35"/>
      <c r="O252" s="35"/>
      <c r="P252" s="35"/>
      <c r="Q252" s="35"/>
      <c r="R252" s="35"/>
      <c r="S252" s="35"/>
      <c r="T252" s="35"/>
      <c r="U252" s="35"/>
    </row>
    <row r="253" ht="22.9" customHeight="1" spans="1:21">
      <c r="A253" s="68" t="s">
        <v>223</v>
      </c>
      <c r="B253" s="68"/>
      <c r="C253" s="68"/>
      <c r="D253" s="47" t="s">
        <v>223</v>
      </c>
      <c r="E253" s="47" t="s">
        <v>224</v>
      </c>
      <c r="F253" s="74">
        <v>22.827702</v>
      </c>
      <c r="G253" s="74">
        <v>22.827702</v>
      </c>
      <c r="H253" s="74">
        <v>22.827702</v>
      </c>
      <c r="I253" s="74"/>
      <c r="J253" s="74"/>
      <c r="K253" s="74"/>
      <c r="L253" s="74"/>
      <c r="M253" s="74"/>
      <c r="N253" s="74"/>
      <c r="O253" s="74"/>
      <c r="P253" s="74"/>
      <c r="Q253" s="74"/>
      <c r="R253" s="74"/>
      <c r="S253" s="74"/>
      <c r="T253" s="74"/>
      <c r="U253" s="74"/>
    </row>
    <row r="254" ht="22.9" customHeight="1" spans="1:21">
      <c r="A254" s="68" t="s">
        <v>223</v>
      </c>
      <c r="B254" s="68" t="s">
        <v>225</v>
      </c>
      <c r="C254" s="68"/>
      <c r="D254" s="47" t="s">
        <v>226</v>
      </c>
      <c r="E254" s="47" t="s">
        <v>227</v>
      </c>
      <c r="F254" s="74">
        <v>22.827702</v>
      </c>
      <c r="G254" s="74">
        <v>22.827702</v>
      </c>
      <c r="H254" s="74">
        <v>22.827702</v>
      </c>
      <c r="I254" s="74"/>
      <c r="J254" s="74"/>
      <c r="K254" s="74"/>
      <c r="L254" s="74"/>
      <c r="M254" s="74"/>
      <c r="N254" s="74"/>
      <c r="O254" s="74"/>
      <c r="P254" s="74"/>
      <c r="Q254" s="74"/>
      <c r="R254" s="74"/>
      <c r="S254" s="74"/>
      <c r="T254" s="74"/>
      <c r="U254" s="74"/>
    </row>
    <row r="255" ht="22.9" customHeight="1" spans="1:21">
      <c r="A255" s="75" t="s">
        <v>223</v>
      </c>
      <c r="B255" s="75" t="s">
        <v>225</v>
      </c>
      <c r="C255" s="75" t="s">
        <v>202</v>
      </c>
      <c r="D255" s="70" t="s">
        <v>228</v>
      </c>
      <c r="E255" s="70" t="s">
        <v>229</v>
      </c>
      <c r="F255" s="72">
        <v>22.827702</v>
      </c>
      <c r="G255" s="35">
        <v>22.827702</v>
      </c>
      <c r="H255" s="35">
        <v>22.827702</v>
      </c>
      <c r="I255" s="35"/>
      <c r="J255" s="35"/>
      <c r="K255" s="35"/>
      <c r="L255" s="35"/>
      <c r="M255" s="35"/>
      <c r="N255" s="35"/>
      <c r="O255" s="35"/>
      <c r="P255" s="35"/>
      <c r="Q255" s="35"/>
      <c r="R255" s="35"/>
      <c r="S255" s="35"/>
      <c r="T255" s="35"/>
      <c r="U255" s="35"/>
    </row>
    <row r="256" ht="22.9" customHeight="1" spans="1:21">
      <c r="A256" s="68" t="s">
        <v>230</v>
      </c>
      <c r="B256" s="68"/>
      <c r="C256" s="68"/>
      <c r="D256" s="47" t="s">
        <v>230</v>
      </c>
      <c r="E256" s="47" t="s">
        <v>231</v>
      </c>
      <c r="F256" s="74">
        <v>32.227344</v>
      </c>
      <c r="G256" s="74">
        <v>32.227344</v>
      </c>
      <c r="H256" s="74">
        <v>32.227344</v>
      </c>
      <c r="I256" s="74"/>
      <c r="J256" s="74"/>
      <c r="K256" s="74"/>
      <c r="L256" s="74"/>
      <c r="M256" s="74"/>
      <c r="N256" s="74"/>
      <c r="O256" s="74"/>
      <c r="P256" s="74"/>
      <c r="Q256" s="74"/>
      <c r="R256" s="74"/>
      <c r="S256" s="74"/>
      <c r="T256" s="74"/>
      <c r="U256" s="74"/>
    </row>
    <row r="257" ht="22.9" customHeight="1" spans="1:21">
      <c r="A257" s="68" t="s">
        <v>230</v>
      </c>
      <c r="B257" s="68" t="s">
        <v>205</v>
      </c>
      <c r="C257" s="68"/>
      <c r="D257" s="47" t="s">
        <v>232</v>
      </c>
      <c r="E257" s="47" t="s">
        <v>233</v>
      </c>
      <c r="F257" s="74">
        <v>32.227344</v>
      </c>
      <c r="G257" s="74">
        <v>32.227344</v>
      </c>
      <c r="H257" s="74">
        <v>32.227344</v>
      </c>
      <c r="I257" s="74"/>
      <c r="J257" s="74"/>
      <c r="K257" s="74"/>
      <c r="L257" s="74"/>
      <c r="M257" s="74"/>
      <c r="N257" s="74"/>
      <c r="O257" s="74"/>
      <c r="P257" s="74"/>
      <c r="Q257" s="74"/>
      <c r="R257" s="74"/>
      <c r="S257" s="74"/>
      <c r="T257" s="74"/>
      <c r="U257" s="74"/>
    </row>
    <row r="258" ht="22.9" customHeight="1" spans="1:21">
      <c r="A258" s="75" t="s">
        <v>230</v>
      </c>
      <c r="B258" s="75" t="s">
        <v>205</v>
      </c>
      <c r="C258" s="75" t="s">
        <v>202</v>
      </c>
      <c r="D258" s="70" t="s">
        <v>234</v>
      </c>
      <c r="E258" s="70" t="s">
        <v>235</v>
      </c>
      <c r="F258" s="72">
        <v>32.227344</v>
      </c>
      <c r="G258" s="35">
        <v>32.227344</v>
      </c>
      <c r="H258" s="35">
        <v>32.227344</v>
      </c>
      <c r="I258" s="35"/>
      <c r="J258" s="35"/>
      <c r="K258" s="35"/>
      <c r="L258" s="35"/>
      <c r="M258" s="35"/>
      <c r="N258" s="35"/>
      <c r="O258" s="35"/>
      <c r="P258" s="35"/>
      <c r="Q258" s="35"/>
      <c r="R258" s="35"/>
      <c r="S258" s="35"/>
      <c r="T258" s="35"/>
      <c r="U258" s="35"/>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zoomScale="145" zoomScaleNormal="145" topLeftCell="A28" workbookViewId="0">
      <selection activeCell="G8" sqref="G8"/>
    </sheetView>
  </sheetViews>
  <sheetFormatPr defaultColWidth="10" defaultRowHeight="13.5" outlineLevelCol="3"/>
  <cols>
    <col min="1" max="1" width="24.625" customWidth="1"/>
    <col min="2" max="2" width="16" customWidth="1"/>
    <col min="3" max="4" width="22.25" customWidth="1"/>
  </cols>
  <sheetData>
    <row r="1" ht="16.35" customHeight="1" spans="1:4">
      <c r="A1" s="31"/>
      <c r="D1" s="65" t="s">
        <v>297</v>
      </c>
    </row>
    <row r="2" ht="31.9" customHeight="1" spans="1:4">
      <c r="A2" s="67" t="s">
        <v>12</v>
      </c>
      <c r="B2" s="67"/>
      <c r="C2" s="67"/>
      <c r="D2" s="67"/>
    </row>
    <row r="3" ht="18.95" customHeight="1" spans="1:4">
      <c r="A3" s="46" t="s">
        <v>32</v>
      </c>
      <c r="B3" s="46"/>
      <c r="C3" s="46"/>
      <c r="D3" s="38" t="s">
        <v>33</v>
      </c>
    </row>
    <row r="4" ht="20.25" customHeight="1" spans="1:4">
      <c r="A4" s="33" t="s">
        <v>34</v>
      </c>
      <c r="B4" s="33"/>
      <c r="C4" s="33" t="s">
        <v>35</v>
      </c>
      <c r="D4" s="33"/>
    </row>
    <row r="5" ht="20.25" customHeight="1" spans="1:4">
      <c r="A5" s="33" t="s">
        <v>36</v>
      </c>
      <c r="B5" s="33" t="s">
        <v>37</v>
      </c>
      <c r="C5" s="33" t="s">
        <v>36</v>
      </c>
      <c r="D5" s="33" t="s">
        <v>37</v>
      </c>
    </row>
    <row r="6" ht="20.25" customHeight="1" spans="1:4">
      <c r="A6" s="49" t="s">
        <v>298</v>
      </c>
      <c r="B6" s="69">
        <v>77001.389789</v>
      </c>
      <c r="C6" s="49" t="s">
        <v>299</v>
      </c>
      <c r="D6" s="69">
        <v>77001.389789</v>
      </c>
    </row>
    <row r="7" ht="20.25" customHeight="1" spans="1:4">
      <c r="A7" s="34" t="s">
        <v>300</v>
      </c>
      <c r="B7" s="35">
        <v>77001.389789</v>
      </c>
      <c r="C7" s="34" t="s">
        <v>42</v>
      </c>
      <c r="D7" s="72"/>
    </row>
    <row r="8" ht="20.25" customHeight="1" spans="1:4">
      <c r="A8" s="34" t="s">
        <v>301</v>
      </c>
      <c r="B8" s="35">
        <v>72597.389789</v>
      </c>
      <c r="C8" s="34" t="s">
        <v>46</v>
      </c>
      <c r="D8" s="72"/>
    </row>
    <row r="9" ht="31.15" customHeight="1" spans="1:4">
      <c r="A9" s="34" t="s">
        <v>49</v>
      </c>
      <c r="B9" s="35">
        <v>4404</v>
      </c>
      <c r="C9" s="34" t="s">
        <v>50</v>
      </c>
      <c r="D9" s="72"/>
    </row>
    <row r="10" ht="20.25" customHeight="1" spans="1:4">
      <c r="A10" s="34" t="s">
        <v>302</v>
      </c>
      <c r="B10" s="35"/>
      <c r="C10" s="34" t="s">
        <v>54</v>
      </c>
      <c r="D10" s="72"/>
    </row>
    <row r="11" ht="20.25" customHeight="1" spans="1:4">
      <c r="A11" s="34" t="s">
        <v>303</v>
      </c>
      <c r="B11" s="35"/>
      <c r="C11" s="34" t="s">
        <v>58</v>
      </c>
      <c r="D11" s="72">
        <f>60390.837367+10.8268</f>
        <v>60401.664167</v>
      </c>
    </row>
    <row r="12" ht="20.25" customHeight="1" spans="1:4">
      <c r="A12" s="34" t="s">
        <v>304</v>
      </c>
      <c r="B12" s="35"/>
      <c r="C12" s="34" t="s">
        <v>62</v>
      </c>
      <c r="D12" s="72"/>
    </row>
    <row r="13" ht="20.25" customHeight="1" spans="1:4">
      <c r="A13" s="49" t="s">
        <v>305</v>
      </c>
      <c r="B13" s="69"/>
      <c r="C13" s="34" t="s">
        <v>66</v>
      </c>
      <c r="D13" s="72"/>
    </row>
    <row r="14" ht="20.25" customHeight="1" spans="1:4">
      <c r="A14" s="34" t="s">
        <v>300</v>
      </c>
      <c r="B14" s="35"/>
      <c r="C14" s="34" t="s">
        <v>70</v>
      </c>
      <c r="D14" s="72">
        <v>9177.684457</v>
      </c>
    </row>
    <row r="15" ht="20.25" customHeight="1" spans="1:4">
      <c r="A15" s="34" t="s">
        <v>302</v>
      </c>
      <c r="B15" s="35"/>
      <c r="C15" s="34" t="s">
        <v>74</v>
      </c>
      <c r="D15" s="72"/>
    </row>
    <row r="16" ht="20.25" customHeight="1" spans="1:4">
      <c r="A16" s="34" t="s">
        <v>303</v>
      </c>
      <c r="B16" s="35"/>
      <c r="C16" s="34" t="s">
        <v>78</v>
      </c>
      <c r="D16" s="72">
        <v>3077.44724</v>
      </c>
    </row>
    <row r="17" ht="20.25" customHeight="1" spans="1:4">
      <c r="A17" s="34" t="s">
        <v>304</v>
      </c>
      <c r="B17" s="35"/>
      <c r="C17" s="34" t="s">
        <v>82</v>
      </c>
      <c r="D17" s="72"/>
    </row>
    <row r="18" ht="20.25" customHeight="1" spans="1:4">
      <c r="A18" s="34"/>
      <c r="B18" s="35"/>
      <c r="C18" s="34" t="s">
        <v>86</v>
      </c>
      <c r="D18" s="72"/>
    </row>
    <row r="19" ht="20.25" customHeight="1" spans="1:4">
      <c r="A19" s="34"/>
      <c r="B19" s="34"/>
      <c r="C19" s="34" t="s">
        <v>90</v>
      </c>
      <c r="D19" s="72"/>
    </row>
    <row r="20" ht="20.25" customHeight="1" spans="1:4">
      <c r="A20" s="34"/>
      <c r="B20" s="34"/>
      <c r="C20" s="34" t="s">
        <v>94</v>
      </c>
      <c r="D20" s="72"/>
    </row>
    <row r="21" ht="20.25" customHeight="1" spans="1:4">
      <c r="A21" s="34"/>
      <c r="B21" s="34"/>
      <c r="C21" s="34" t="s">
        <v>98</v>
      </c>
      <c r="D21" s="72"/>
    </row>
    <row r="22" ht="20.25" customHeight="1" spans="1:4">
      <c r="A22" s="34"/>
      <c r="B22" s="34"/>
      <c r="C22" s="34" t="s">
        <v>101</v>
      </c>
      <c r="D22" s="72"/>
    </row>
    <row r="23" ht="20.25" customHeight="1" spans="1:4">
      <c r="A23" s="34"/>
      <c r="B23" s="34"/>
      <c r="C23" s="34" t="s">
        <v>104</v>
      </c>
      <c r="D23" s="72"/>
    </row>
    <row r="24" ht="20.25" customHeight="1" spans="1:4">
      <c r="A24" s="34"/>
      <c r="B24" s="34"/>
      <c r="C24" s="34" t="s">
        <v>106</v>
      </c>
      <c r="D24" s="72"/>
    </row>
    <row r="25" ht="20.25" customHeight="1" spans="1:4">
      <c r="A25" s="34"/>
      <c r="B25" s="34"/>
      <c r="C25" s="34" t="s">
        <v>108</v>
      </c>
      <c r="D25" s="72"/>
    </row>
    <row r="26" ht="20.25" customHeight="1" spans="1:4">
      <c r="A26" s="34"/>
      <c r="B26" s="34"/>
      <c r="C26" s="34" t="s">
        <v>110</v>
      </c>
      <c r="D26" s="72">
        <v>4344.593925</v>
      </c>
    </row>
    <row r="27" ht="20.25" customHeight="1" spans="1:4">
      <c r="A27" s="34"/>
      <c r="B27" s="34"/>
      <c r="C27" s="34" t="s">
        <v>112</v>
      </c>
      <c r="D27" s="72"/>
    </row>
    <row r="28" ht="20.25" customHeight="1" spans="1:4">
      <c r="A28" s="34"/>
      <c r="B28" s="34"/>
      <c r="C28" s="34" t="s">
        <v>114</v>
      </c>
      <c r="D28" s="72"/>
    </row>
    <row r="29" ht="20.25" customHeight="1" spans="1:4">
      <c r="A29" s="34"/>
      <c r="B29" s="34"/>
      <c r="C29" s="34" t="s">
        <v>116</v>
      </c>
      <c r="D29" s="72"/>
    </row>
    <row r="30" ht="20.25" customHeight="1" spans="1:4">
      <c r="A30" s="34"/>
      <c r="B30" s="34"/>
      <c r="C30" s="34" t="s">
        <v>118</v>
      </c>
      <c r="D30" s="72"/>
    </row>
    <row r="31" ht="20.25" customHeight="1" spans="1:4">
      <c r="A31" s="34"/>
      <c r="B31" s="34"/>
      <c r="C31" s="34" t="s">
        <v>120</v>
      </c>
      <c r="D31" s="72"/>
    </row>
    <row r="32" ht="20.25" customHeight="1" spans="1:4">
      <c r="A32" s="34"/>
      <c r="B32" s="34"/>
      <c r="C32" s="34" t="s">
        <v>122</v>
      </c>
      <c r="D32" s="72"/>
    </row>
    <row r="33" ht="20.25" customHeight="1" spans="1:4">
      <c r="A33" s="34"/>
      <c r="B33" s="34"/>
      <c r="C33" s="34" t="s">
        <v>124</v>
      </c>
      <c r="D33" s="72"/>
    </row>
    <row r="34" ht="20.25" customHeight="1" spans="1:4">
      <c r="A34" s="34"/>
      <c r="B34" s="34"/>
      <c r="C34" s="34" t="s">
        <v>125</v>
      </c>
      <c r="D34" s="72"/>
    </row>
    <row r="35" ht="20.25" customHeight="1" spans="1:4">
      <c r="A35" s="34"/>
      <c r="B35" s="34"/>
      <c r="C35" s="34" t="s">
        <v>126</v>
      </c>
      <c r="D35" s="72"/>
    </row>
    <row r="36" ht="20.25" customHeight="1" spans="1:4">
      <c r="A36" s="34"/>
      <c r="B36" s="34"/>
      <c r="C36" s="34" t="s">
        <v>127</v>
      </c>
      <c r="D36" s="72"/>
    </row>
    <row r="37" ht="20.25" customHeight="1" spans="1:4">
      <c r="A37" s="34"/>
      <c r="B37" s="34"/>
      <c r="C37" s="34"/>
      <c r="D37" s="34"/>
    </row>
    <row r="38" ht="20.25" customHeight="1" spans="1:4">
      <c r="A38" s="49"/>
      <c r="B38" s="49"/>
      <c r="C38" s="49" t="s">
        <v>306</v>
      </c>
      <c r="D38" s="69"/>
    </row>
    <row r="39" ht="20.25" customHeight="1" spans="1:4">
      <c r="A39" s="49"/>
      <c r="B39" s="49"/>
      <c r="C39" s="49"/>
      <c r="D39" s="49"/>
    </row>
    <row r="40" ht="20.25" customHeight="1" spans="1:4">
      <c r="A40" s="68" t="s">
        <v>307</v>
      </c>
      <c r="B40" s="69">
        <v>77001.389789</v>
      </c>
      <c r="C40" s="68" t="s">
        <v>308</v>
      </c>
      <c r="D40" s="74">
        <v>77001.389789</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9"/>
  <sheetViews>
    <sheetView zoomScale="145" zoomScaleNormal="145" workbookViewId="0">
      <pane ySplit="6" topLeftCell="A22" activePane="bottomLeft" state="frozen"/>
      <selection/>
      <selection pane="bottomLeft" activeCell="M9" sqref="M9"/>
    </sheetView>
  </sheetViews>
  <sheetFormatPr defaultColWidth="10" defaultRowHeight="13.5"/>
  <cols>
    <col min="1" max="1" width="3.625" customWidth="1"/>
    <col min="2" max="2" width="4.875" customWidth="1"/>
    <col min="3" max="3" width="4.75" customWidth="1"/>
    <col min="4" max="4" width="14.625" customWidth="1"/>
    <col min="5" max="5" width="24.875" customWidth="1"/>
    <col min="6" max="6" width="14" customWidth="1"/>
    <col min="7" max="7" width="11.5" customWidth="1"/>
    <col min="8" max="8" width="9.125" customWidth="1"/>
    <col min="9" max="9" width="10.5" customWidth="1"/>
    <col min="10" max="10" width="11.375" customWidth="1"/>
    <col min="11" max="11" width="15.875" customWidth="1"/>
  </cols>
  <sheetData>
    <row r="1" ht="16.35" customHeight="1" spans="1:11">
      <c r="A1" s="31"/>
      <c r="D1" s="31"/>
      <c r="K1" s="65" t="s">
        <v>309</v>
      </c>
    </row>
    <row r="2" ht="43.15" customHeight="1" spans="1:11">
      <c r="A2" s="67" t="s">
        <v>13</v>
      </c>
      <c r="B2" s="67"/>
      <c r="C2" s="67"/>
      <c r="D2" s="67"/>
      <c r="E2" s="67"/>
      <c r="F2" s="67"/>
      <c r="G2" s="67"/>
      <c r="H2" s="67"/>
      <c r="I2" s="67"/>
      <c r="J2" s="67"/>
      <c r="K2" s="67"/>
    </row>
    <row r="3" ht="24.2" customHeight="1" spans="1:11">
      <c r="A3" s="46" t="s">
        <v>32</v>
      </c>
      <c r="B3" s="46"/>
      <c r="C3" s="46"/>
      <c r="D3" s="46"/>
      <c r="E3" s="46"/>
      <c r="F3" s="46"/>
      <c r="G3" s="46"/>
      <c r="H3" s="46"/>
      <c r="I3" s="46"/>
      <c r="J3" s="38" t="s">
        <v>33</v>
      </c>
      <c r="K3" s="38"/>
    </row>
    <row r="4" ht="19.9" customHeight="1" spans="1:11">
      <c r="A4" s="33" t="s">
        <v>189</v>
      </c>
      <c r="B4" s="33"/>
      <c r="C4" s="33"/>
      <c r="D4" s="33" t="s">
        <v>190</v>
      </c>
      <c r="E4" s="33" t="s">
        <v>191</v>
      </c>
      <c r="F4" s="33" t="s">
        <v>137</v>
      </c>
      <c r="G4" s="33" t="s">
        <v>192</v>
      </c>
      <c r="H4" s="33"/>
      <c r="I4" s="33"/>
      <c r="J4" s="33"/>
      <c r="K4" s="33" t="s">
        <v>193</v>
      </c>
    </row>
    <row r="5" ht="17.25" customHeight="1" spans="1:11">
      <c r="A5" s="33"/>
      <c r="B5" s="33"/>
      <c r="C5" s="33"/>
      <c r="D5" s="33"/>
      <c r="E5" s="33"/>
      <c r="F5" s="33"/>
      <c r="G5" s="33" t="s">
        <v>139</v>
      </c>
      <c r="H5" s="33" t="s">
        <v>310</v>
      </c>
      <c r="I5" s="33"/>
      <c r="J5" s="33" t="s">
        <v>311</v>
      </c>
      <c r="K5" s="33"/>
    </row>
    <row r="6" ht="24.2" customHeight="1" spans="1:11">
      <c r="A6" s="33" t="s">
        <v>197</v>
      </c>
      <c r="B6" s="33" t="s">
        <v>198</v>
      </c>
      <c r="C6" s="33" t="s">
        <v>199</v>
      </c>
      <c r="D6" s="33"/>
      <c r="E6" s="33"/>
      <c r="F6" s="33"/>
      <c r="G6" s="33"/>
      <c r="H6" s="33" t="s">
        <v>289</v>
      </c>
      <c r="I6" s="33" t="s">
        <v>281</v>
      </c>
      <c r="J6" s="33"/>
      <c r="K6" s="33"/>
    </row>
    <row r="7" ht="22.9" customHeight="1" spans="1:11">
      <c r="A7" s="34"/>
      <c r="B7" s="34"/>
      <c r="C7" s="34"/>
      <c r="D7" s="49"/>
      <c r="E7" s="49" t="s">
        <v>137</v>
      </c>
      <c r="F7" s="69">
        <f>G7+K7</f>
        <v>77001.389789</v>
      </c>
      <c r="G7" s="69">
        <f>H7+I7+J7</f>
        <v>55292.429789</v>
      </c>
      <c r="H7" s="69">
        <v>54207.754849</v>
      </c>
      <c r="I7" s="69">
        <v>422.98504</v>
      </c>
      <c r="J7" s="69">
        <f>650.8631+10.8268</f>
        <v>661.6899</v>
      </c>
      <c r="K7" s="69">
        <v>21708.96</v>
      </c>
    </row>
    <row r="8" ht="22.9" customHeight="1" spans="1:11">
      <c r="A8" s="34"/>
      <c r="B8" s="34"/>
      <c r="C8" s="34"/>
      <c r="D8" s="47" t="s">
        <v>155</v>
      </c>
      <c r="E8" s="47" t="s">
        <v>156</v>
      </c>
      <c r="F8" s="69">
        <f>G8+K8</f>
        <v>77001.389789</v>
      </c>
      <c r="G8" s="69">
        <f>H8+I8+J8</f>
        <v>55292.429789</v>
      </c>
      <c r="H8" s="69">
        <v>54207.754849</v>
      </c>
      <c r="I8" s="69">
        <v>422.98504</v>
      </c>
      <c r="J8" s="69">
        <f>650.8631+10.8268</f>
        <v>661.6899</v>
      </c>
      <c r="K8" s="69">
        <v>21708.96</v>
      </c>
    </row>
    <row r="9" ht="22.9" customHeight="1" spans="1:11">
      <c r="A9" s="34"/>
      <c r="B9" s="34"/>
      <c r="C9" s="34"/>
      <c r="D9" s="71" t="s">
        <v>157</v>
      </c>
      <c r="E9" s="71" t="s">
        <v>158</v>
      </c>
      <c r="F9" s="69">
        <v>975.547782</v>
      </c>
      <c r="G9" s="69">
        <v>975.547782</v>
      </c>
      <c r="H9" s="69">
        <v>792.103782</v>
      </c>
      <c r="I9" s="69">
        <v>0.828</v>
      </c>
      <c r="J9" s="69">
        <v>182.616</v>
      </c>
      <c r="K9" s="69">
        <v>0</v>
      </c>
    </row>
    <row r="10" ht="22.9" customHeight="1" spans="1:11">
      <c r="A10" s="68" t="s">
        <v>200</v>
      </c>
      <c r="B10" s="68"/>
      <c r="C10" s="68"/>
      <c r="D10" s="49" t="s">
        <v>312</v>
      </c>
      <c r="E10" s="49" t="s">
        <v>313</v>
      </c>
      <c r="F10" s="69">
        <v>736.890476</v>
      </c>
      <c r="G10" s="69">
        <v>736.890476</v>
      </c>
      <c r="H10" s="69">
        <v>553.446476</v>
      </c>
      <c r="I10" s="69">
        <v>0.828</v>
      </c>
      <c r="J10" s="69">
        <v>182.616</v>
      </c>
      <c r="K10" s="69">
        <v>0</v>
      </c>
    </row>
    <row r="11" ht="22.9" customHeight="1" spans="1:11">
      <c r="A11" s="68" t="s">
        <v>200</v>
      </c>
      <c r="B11" s="85" t="s">
        <v>202</v>
      </c>
      <c r="C11" s="68"/>
      <c r="D11" s="49" t="s">
        <v>314</v>
      </c>
      <c r="E11" s="49" t="s">
        <v>315</v>
      </c>
      <c r="F11" s="69">
        <v>736.890476</v>
      </c>
      <c r="G11" s="69">
        <v>736.890476</v>
      </c>
      <c r="H11" s="69">
        <v>553.446476</v>
      </c>
      <c r="I11" s="69">
        <v>0.828</v>
      </c>
      <c r="J11" s="69">
        <v>182.616</v>
      </c>
      <c r="K11" s="69">
        <v>0</v>
      </c>
    </row>
    <row r="12" ht="22.9" customHeight="1" spans="1:11">
      <c r="A12" s="75" t="s">
        <v>200</v>
      </c>
      <c r="B12" s="75" t="s">
        <v>202</v>
      </c>
      <c r="C12" s="75" t="s">
        <v>205</v>
      </c>
      <c r="D12" s="70" t="s">
        <v>316</v>
      </c>
      <c r="E12" s="34" t="s">
        <v>317</v>
      </c>
      <c r="F12" s="35">
        <v>736.890476</v>
      </c>
      <c r="G12" s="35">
        <v>736.890476</v>
      </c>
      <c r="H12" s="72">
        <v>553.446476</v>
      </c>
      <c r="I12" s="72">
        <v>0.828</v>
      </c>
      <c r="J12" s="72">
        <v>182.616</v>
      </c>
      <c r="K12" s="72"/>
    </row>
    <row r="13" ht="22.9" customHeight="1" spans="1:11">
      <c r="A13" s="68" t="s">
        <v>208</v>
      </c>
      <c r="B13" s="68"/>
      <c r="C13" s="68"/>
      <c r="D13" s="49" t="s">
        <v>318</v>
      </c>
      <c r="E13" s="49" t="s">
        <v>319</v>
      </c>
      <c r="F13" s="69">
        <v>133.9693</v>
      </c>
      <c r="G13" s="69">
        <v>133.9693</v>
      </c>
      <c r="H13" s="69">
        <v>133.9693</v>
      </c>
      <c r="I13" s="69">
        <v>0</v>
      </c>
      <c r="J13" s="69">
        <v>0</v>
      </c>
      <c r="K13" s="69">
        <v>0</v>
      </c>
    </row>
    <row r="14" ht="22.9" customHeight="1" spans="1:11">
      <c r="A14" s="68" t="s">
        <v>208</v>
      </c>
      <c r="B14" s="85" t="s">
        <v>210</v>
      </c>
      <c r="C14" s="68"/>
      <c r="D14" s="49" t="s">
        <v>320</v>
      </c>
      <c r="E14" s="49" t="s">
        <v>321</v>
      </c>
      <c r="F14" s="69">
        <v>122.561568</v>
      </c>
      <c r="G14" s="69">
        <v>122.561568</v>
      </c>
      <c r="H14" s="69">
        <v>122.561568</v>
      </c>
      <c r="I14" s="69">
        <v>0</v>
      </c>
      <c r="J14" s="69">
        <v>0</v>
      </c>
      <c r="K14" s="69">
        <v>0</v>
      </c>
    </row>
    <row r="15" ht="22.9" customHeight="1" spans="1:11">
      <c r="A15" s="75" t="s">
        <v>208</v>
      </c>
      <c r="B15" s="75" t="s">
        <v>210</v>
      </c>
      <c r="C15" s="75" t="s">
        <v>210</v>
      </c>
      <c r="D15" s="70" t="s">
        <v>322</v>
      </c>
      <c r="E15" s="34" t="s">
        <v>323</v>
      </c>
      <c r="F15" s="35">
        <v>81.707712</v>
      </c>
      <c r="G15" s="35">
        <v>81.707712</v>
      </c>
      <c r="H15" s="72">
        <v>81.707712</v>
      </c>
      <c r="I15" s="72"/>
      <c r="J15" s="72"/>
      <c r="K15" s="72"/>
    </row>
    <row r="16" ht="22.9" customHeight="1" spans="1:11">
      <c r="A16" s="75" t="s">
        <v>208</v>
      </c>
      <c r="B16" s="75" t="s">
        <v>210</v>
      </c>
      <c r="C16" s="75" t="s">
        <v>215</v>
      </c>
      <c r="D16" s="70" t="s">
        <v>324</v>
      </c>
      <c r="E16" s="34" t="s">
        <v>325</v>
      </c>
      <c r="F16" s="35">
        <v>40.853856</v>
      </c>
      <c r="G16" s="35">
        <v>40.853856</v>
      </c>
      <c r="H16" s="72">
        <v>40.853856</v>
      </c>
      <c r="I16" s="72"/>
      <c r="J16" s="72"/>
      <c r="K16" s="72"/>
    </row>
    <row r="17" ht="22.9" customHeight="1" spans="1:11">
      <c r="A17" s="68" t="s">
        <v>208</v>
      </c>
      <c r="B17" s="85" t="s">
        <v>218</v>
      </c>
      <c r="C17" s="68"/>
      <c r="D17" s="49" t="s">
        <v>326</v>
      </c>
      <c r="E17" s="49" t="s">
        <v>222</v>
      </c>
      <c r="F17" s="69">
        <v>11.407732</v>
      </c>
      <c r="G17" s="69">
        <v>11.407732</v>
      </c>
      <c r="H17" s="69">
        <v>11.407732</v>
      </c>
      <c r="I17" s="69">
        <v>0</v>
      </c>
      <c r="J17" s="69">
        <v>0</v>
      </c>
      <c r="K17" s="69">
        <v>0</v>
      </c>
    </row>
    <row r="18" ht="22.9" customHeight="1" spans="1:11">
      <c r="A18" s="75" t="s">
        <v>208</v>
      </c>
      <c r="B18" s="75" t="s">
        <v>218</v>
      </c>
      <c r="C18" s="75" t="s">
        <v>218</v>
      </c>
      <c r="D18" s="70" t="s">
        <v>327</v>
      </c>
      <c r="E18" s="34" t="s">
        <v>328</v>
      </c>
      <c r="F18" s="35">
        <v>11.407732</v>
      </c>
      <c r="G18" s="35">
        <v>11.407732</v>
      </c>
      <c r="H18" s="72">
        <v>11.407732</v>
      </c>
      <c r="I18" s="72"/>
      <c r="J18" s="72"/>
      <c r="K18" s="72"/>
    </row>
    <row r="19" ht="22.9" customHeight="1" spans="1:11">
      <c r="A19" s="68" t="s">
        <v>223</v>
      </c>
      <c r="B19" s="68"/>
      <c r="C19" s="68"/>
      <c r="D19" s="49" t="s">
        <v>329</v>
      </c>
      <c r="E19" s="49" t="s">
        <v>330</v>
      </c>
      <c r="F19" s="69">
        <v>43.407222</v>
      </c>
      <c r="G19" s="69">
        <v>43.407222</v>
      </c>
      <c r="H19" s="69">
        <v>43.407222</v>
      </c>
      <c r="I19" s="69">
        <v>0</v>
      </c>
      <c r="J19" s="69">
        <v>0</v>
      </c>
      <c r="K19" s="69">
        <v>0</v>
      </c>
    </row>
    <row r="20" ht="22.9" customHeight="1" spans="1:11">
      <c r="A20" s="68" t="s">
        <v>223</v>
      </c>
      <c r="B20" s="85" t="s">
        <v>225</v>
      </c>
      <c r="C20" s="68"/>
      <c r="D20" s="49" t="s">
        <v>331</v>
      </c>
      <c r="E20" s="49" t="s">
        <v>332</v>
      </c>
      <c r="F20" s="69">
        <v>43.407222</v>
      </c>
      <c r="G20" s="69">
        <v>43.407222</v>
      </c>
      <c r="H20" s="69">
        <v>43.407222</v>
      </c>
      <c r="I20" s="69">
        <v>0</v>
      </c>
      <c r="J20" s="69">
        <v>0</v>
      </c>
      <c r="K20" s="69">
        <v>0</v>
      </c>
    </row>
    <row r="21" ht="22.9" customHeight="1" spans="1:11">
      <c r="A21" s="75" t="s">
        <v>223</v>
      </c>
      <c r="B21" s="75" t="s">
        <v>225</v>
      </c>
      <c r="C21" s="75" t="s">
        <v>202</v>
      </c>
      <c r="D21" s="70" t="s">
        <v>333</v>
      </c>
      <c r="E21" s="34" t="s">
        <v>334</v>
      </c>
      <c r="F21" s="35">
        <v>43.407222</v>
      </c>
      <c r="G21" s="35">
        <v>43.407222</v>
      </c>
      <c r="H21" s="72">
        <v>43.407222</v>
      </c>
      <c r="I21" s="72"/>
      <c r="J21" s="72"/>
      <c r="K21" s="72"/>
    </row>
    <row r="22" ht="22.9" customHeight="1" spans="1:11">
      <c r="A22" s="68" t="s">
        <v>230</v>
      </c>
      <c r="B22" s="68"/>
      <c r="C22" s="68"/>
      <c r="D22" s="49" t="s">
        <v>335</v>
      </c>
      <c r="E22" s="49" t="s">
        <v>336</v>
      </c>
      <c r="F22" s="69">
        <v>61.280784</v>
      </c>
      <c r="G22" s="69">
        <v>61.280784</v>
      </c>
      <c r="H22" s="69">
        <v>61.280784</v>
      </c>
      <c r="I22" s="69">
        <v>0</v>
      </c>
      <c r="J22" s="69">
        <v>0</v>
      </c>
      <c r="K22" s="69">
        <v>0</v>
      </c>
    </row>
    <row r="23" ht="22.9" customHeight="1" spans="1:11">
      <c r="A23" s="68" t="s">
        <v>230</v>
      </c>
      <c r="B23" s="85" t="s">
        <v>205</v>
      </c>
      <c r="C23" s="68"/>
      <c r="D23" s="49" t="s">
        <v>337</v>
      </c>
      <c r="E23" s="49" t="s">
        <v>338</v>
      </c>
      <c r="F23" s="69">
        <v>61.280784</v>
      </c>
      <c r="G23" s="69">
        <v>61.280784</v>
      </c>
      <c r="H23" s="69">
        <v>61.280784</v>
      </c>
      <c r="I23" s="69">
        <v>0</v>
      </c>
      <c r="J23" s="69">
        <v>0</v>
      </c>
      <c r="K23" s="69">
        <v>0</v>
      </c>
    </row>
    <row r="24" ht="22.9" customHeight="1" spans="1:11">
      <c r="A24" s="75" t="s">
        <v>230</v>
      </c>
      <c r="B24" s="75" t="s">
        <v>205</v>
      </c>
      <c r="C24" s="75" t="s">
        <v>202</v>
      </c>
      <c r="D24" s="70" t="s">
        <v>339</v>
      </c>
      <c r="E24" s="34" t="s">
        <v>340</v>
      </c>
      <c r="F24" s="35">
        <v>61.280784</v>
      </c>
      <c r="G24" s="35">
        <v>61.280784</v>
      </c>
      <c r="H24" s="72">
        <v>61.280784</v>
      </c>
      <c r="I24" s="72"/>
      <c r="J24" s="72"/>
      <c r="K24" s="72"/>
    </row>
    <row r="25" ht="22.9" customHeight="1" spans="1:11">
      <c r="A25" s="34"/>
      <c r="B25" s="34"/>
      <c r="C25" s="34"/>
      <c r="D25" s="71" t="s">
        <v>159</v>
      </c>
      <c r="E25" s="71" t="s">
        <v>160</v>
      </c>
      <c r="F25" s="69">
        <v>51585.7791</v>
      </c>
      <c r="G25" s="69">
        <v>33095.3791</v>
      </c>
      <c r="H25" s="69">
        <v>32702.0249</v>
      </c>
      <c r="I25" s="69">
        <v>373.3376</v>
      </c>
      <c r="J25" s="69">
        <v>20.0166</v>
      </c>
      <c r="K25" s="69">
        <v>18490.4</v>
      </c>
    </row>
    <row r="26" ht="22.9" customHeight="1" spans="1:11">
      <c r="A26" s="68" t="s">
        <v>200</v>
      </c>
      <c r="B26" s="68"/>
      <c r="C26" s="68"/>
      <c r="D26" s="49" t="s">
        <v>312</v>
      </c>
      <c r="E26" s="49" t="s">
        <v>313</v>
      </c>
      <c r="F26" s="69">
        <v>41614.983</v>
      </c>
      <c r="G26" s="69">
        <v>23124.583</v>
      </c>
      <c r="H26" s="69">
        <v>22731.2288</v>
      </c>
      <c r="I26" s="69">
        <v>373.3376</v>
      </c>
      <c r="J26" s="69">
        <v>20.0166</v>
      </c>
      <c r="K26" s="69">
        <v>18490.4</v>
      </c>
    </row>
    <row r="27" ht="22.9" customHeight="1" spans="1:11">
      <c r="A27" s="68" t="s">
        <v>200</v>
      </c>
      <c r="B27" s="85" t="s">
        <v>202</v>
      </c>
      <c r="C27" s="68"/>
      <c r="D27" s="49" t="s">
        <v>314</v>
      </c>
      <c r="E27" s="49" t="s">
        <v>315</v>
      </c>
      <c r="F27" s="69">
        <v>1429.4166</v>
      </c>
      <c r="G27" s="69">
        <v>20.0166</v>
      </c>
      <c r="H27" s="69">
        <v>0</v>
      </c>
      <c r="I27" s="69">
        <v>0</v>
      </c>
      <c r="J27" s="69">
        <v>20.0166</v>
      </c>
      <c r="K27" s="69">
        <v>1409.4</v>
      </c>
    </row>
    <row r="28" ht="22.9" customHeight="1" spans="1:11">
      <c r="A28" s="75" t="s">
        <v>200</v>
      </c>
      <c r="B28" s="75" t="s">
        <v>202</v>
      </c>
      <c r="C28" s="75" t="s">
        <v>218</v>
      </c>
      <c r="D28" s="70" t="s">
        <v>341</v>
      </c>
      <c r="E28" s="34" t="s">
        <v>342</v>
      </c>
      <c r="F28" s="35">
        <v>1429.4166</v>
      </c>
      <c r="G28" s="35">
        <v>20.0166</v>
      </c>
      <c r="H28" s="72"/>
      <c r="I28" s="72"/>
      <c r="J28" s="72">
        <v>20.0166</v>
      </c>
      <c r="K28" s="72">
        <v>1409.4</v>
      </c>
    </row>
    <row r="29" ht="22.9" customHeight="1" spans="1:11">
      <c r="A29" s="68" t="s">
        <v>200</v>
      </c>
      <c r="B29" s="85" t="s">
        <v>205</v>
      </c>
      <c r="C29" s="68"/>
      <c r="D29" s="49" t="s">
        <v>343</v>
      </c>
      <c r="E29" s="49" t="s">
        <v>344</v>
      </c>
      <c r="F29" s="69">
        <v>39712.5664</v>
      </c>
      <c r="G29" s="69">
        <v>23104.5664</v>
      </c>
      <c r="H29" s="69">
        <v>22731.2288</v>
      </c>
      <c r="I29" s="69">
        <v>373.3376</v>
      </c>
      <c r="J29" s="69">
        <v>0</v>
      </c>
      <c r="K29" s="69">
        <v>16608</v>
      </c>
    </row>
    <row r="30" ht="22.9" customHeight="1" spans="1:11">
      <c r="A30" s="75" t="s">
        <v>200</v>
      </c>
      <c r="B30" s="75" t="s">
        <v>205</v>
      </c>
      <c r="C30" s="75" t="s">
        <v>202</v>
      </c>
      <c r="D30" s="70" t="s">
        <v>345</v>
      </c>
      <c r="E30" s="34" t="s">
        <v>346</v>
      </c>
      <c r="F30" s="35">
        <v>270</v>
      </c>
      <c r="G30" s="35"/>
      <c r="H30" s="72"/>
      <c r="I30" s="72"/>
      <c r="J30" s="72"/>
      <c r="K30" s="72">
        <v>270</v>
      </c>
    </row>
    <row r="31" ht="22.9" customHeight="1" spans="1:11">
      <c r="A31" s="75" t="s">
        <v>200</v>
      </c>
      <c r="B31" s="75" t="s">
        <v>205</v>
      </c>
      <c r="C31" s="75" t="s">
        <v>205</v>
      </c>
      <c r="D31" s="70" t="s">
        <v>347</v>
      </c>
      <c r="E31" s="34" t="s">
        <v>348</v>
      </c>
      <c r="F31" s="35">
        <v>18783.8664</v>
      </c>
      <c r="G31" s="35">
        <v>14979.8664</v>
      </c>
      <c r="H31" s="72">
        <v>14979.8664</v>
      </c>
      <c r="I31" s="72"/>
      <c r="J31" s="72"/>
      <c r="K31" s="72">
        <v>3804</v>
      </c>
    </row>
    <row r="32" ht="22.9" customHeight="1" spans="1:11">
      <c r="A32" s="75" t="s">
        <v>200</v>
      </c>
      <c r="B32" s="75" t="s">
        <v>205</v>
      </c>
      <c r="C32" s="75" t="s">
        <v>244</v>
      </c>
      <c r="D32" s="70" t="s">
        <v>349</v>
      </c>
      <c r="E32" s="34" t="s">
        <v>350</v>
      </c>
      <c r="F32" s="35">
        <v>8518</v>
      </c>
      <c r="G32" s="35"/>
      <c r="H32" s="72"/>
      <c r="I32" s="72"/>
      <c r="J32" s="72"/>
      <c r="K32" s="72">
        <v>8518</v>
      </c>
    </row>
    <row r="33" ht="22.9" customHeight="1" spans="1:11">
      <c r="A33" s="75" t="s">
        <v>200</v>
      </c>
      <c r="B33" s="75" t="s">
        <v>205</v>
      </c>
      <c r="C33" s="75" t="s">
        <v>247</v>
      </c>
      <c r="D33" s="70" t="s">
        <v>351</v>
      </c>
      <c r="E33" s="34" t="s">
        <v>352</v>
      </c>
      <c r="F33" s="35">
        <v>10949.9708</v>
      </c>
      <c r="G33" s="35">
        <v>6933.9708</v>
      </c>
      <c r="H33" s="72">
        <v>6933.9708</v>
      </c>
      <c r="I33" s="72"/>
      <c r="J33" s="72"/>
      <c r="K33" s="72">
        <v>4016</v>
      </c>
    </row>
    <row r="34" ht="22.9" customHeight="1" spans="1:11">
      <c r="A34" s="75" t="s">
        <v>200</v>
      </c>
      <c r="B34" s="75" t="s">
        <v>205</v>
      </c>
      <c r="C34" s="75" t="s">
        <v>218</v>
      </c>
      <c r="D34" s="70" t="s">
        <v>353</v>
      </c>
      <c r="E34" s="34" t="s">
        <v>354</v>
      </c>
      <c r="F34" s="35">
        <v>1190.7292</v>
      </c>
      <c r="G34" s="35">
        <v>1190.7292</v>
      </c>
      <c r="H34" s="72">
        <v>817.3916</v>
      </c>
      <c r="I34" s="72">
        <v>373.3376</v>
      </c>
      <c r="J34" s="72"/>
      <c r="K34" s="72"/>
    </row>
    <row r="35" ht="22.9" customHeight="1" spans="1:11">
      <c r="A35" s="68" t="s">
        <v>200</v>
      </c>
      <c r="B35" s="85" t="s">
        <v>244</v>
      </c>
      <c r="C35" s="68"/>
      <c r="D35" s="49" t="s">
        <v>355</v>
      </c>
      <c r="E35" s="49" t="s">
        <v>356</v>
      </c>
      <c r="F35" s="69">
        <v>470</v>
      </c>
      <c r="G35" s="69">
        <v>0</v>
      </c>
      <c r="H35" s="69">
        <v>0</v>
      </c>
      <c r="I35" s="69">
        <v>0</v>
      </c>
      <c r="J35" s="69">
        <v>0</v>
      </c>
      <c r="K35" s="69">
        <v>470</v>
      </c>
    </row>
    <row r="36" ht="22.9" customHeight="1" spans="1:11">
      <c r="A36" s="75" t="s">
        <v>200</v>
      </c>
      <c r="B36" s="75" t="s">
        <v>244</v>
      </c>
      <c r="C36" s="75" t="s">
        <v>205</v>
      </c>
      <c r="D36" s="70" t="s">
        <v>357</v>
      </c>
      <c r="E36" s="34" t="s">
        <v>358</v>
      </c>
      <c r="F36" s="35">
        <v>470</v>
      </c>
      <c r="G36" s="35"/>
      <c r="H36" s="72"/>
      <c r="I36" s="72"/>
      <c r="J36" s="72"/>
      <c r="K36" s="72">
        <v>470</v>
      </c>
    </row>
    <row r="37" ht="22.9" customHeight="1" spans="1:11">
      <c r="A37" s="68" t="s">
        <v>200</v>
      </c>
      <c r="B37" s="85" t="s">
        <v>256</v>
      </c>
      <c r="C37" s="68"/>
      <c r="D37" s="49" t="s">
        <v>359</v>
      </c>
      <c r="E37" s="49" t="s">
        <v>360</v>
      </c>
      <c r="F37" s="69">
        <v>3</v>
      </c>
      <c r="G37" s="69">
        <v>0</v>
      </c>
      <c r="H37" s="69">
        <v>0</v>
      </c>
      <c r="I37" s="69">
        <v>0</v>
      </c>
      <c r="J37" s="69">
        <v>0</v>
      </c>
      <c r="K37" s="69">
        <v>3</v>
      </c>
    </row>
    <row r="38" ht="22.9" customHeight="1" spans="1:11">
      <c r="A38" s="75" t="s">
        <v>200</v>
      </c>
      <c r="B38" s="75" t="s">
        <v>256</v>
      </c>
      <c r="C38" s="75" t="s">
        <v>218</v>
      </c>
      <c r="D38" s="70" t="s">
        <v>361</v>
      </c>
      <c r="E38" s="34" t="s">
        <v>362</v>
      </c>
      <c r="F38" s="35">
        <v>3</v>
      </c>
      <c r="G38" s="35"/>
      <c r="H38" s="72"/>
      <c r="I38" s="72"/>
      <c r="J38" s="72"/>
      <c r="K38" s="72">
        <v>3</v>
      </c>
    </row>
    <row r="39" ht="22.9" customHeight="1" spans="1:11">
      <c r="A39" s="68" t="s">
        <v>208</v>
      </c>
      <c r="B39" s="68"/>
      <c r="C39" s="68"/>
      <c r="D39" s="49" t="s">
        <v>318</v>
      </c>
      <c r="E39" s="49" t="s">
        <v>319</v>
      </c>
      <c r="F39" s="69">
        <v>5478.4594</v>
      </c>
      <c r="G39" s="69">
        <v>5478.4594</v>
      </c>
      <c r="H39" s="69">
        <v>5478.4594</v>
      </c>
      <c r="I39" s="69">
        <v>0</v>
      </c>
      <c r="J39" s="69">
        <v>0</v>
      </c>
      <c r="K39" s="69">
        <v>0</v>
      </c>
    </row>
    <row r="40" ht="22.9" customHeight="1" spans="1:11">
      <c r="A40" s="68" t="s">
        <v>208</v>
      </c>
      <c r="B40" s="85" t="s">
        <v>210</v>
      </c>
      <c r="C40" s="68"/>
      <c r="D40" s="49" t="s">
        <v>320</v>
      </c>
      <c r="E40" s="49" t="s">
        <v>321</v>
      </c>
      <c r="F40" s="69">
        <v>5259.321</v>
      </c>
      <c r="G40" s="69">
        <v>5259.321</v>
      </c>
      <c r="H40" s="69">
        <v>5259.321</v>
      </c>
      <c r="I40" s="69">
        <v>0</v>
      </c>
      <c r="J40" s="69">
        <v>0</v>
      </c>
      <c r="K40" s="69">
        <v>0</v>
      </c>
    </row>
    <row r="41" ht="22.9" customHeight="1" spans="1:11">
      <c r="A41" s="75" t="s">
        <v>208</v>
      </c>
      <c r="B41" s="75" t="s">
        <v>210</v>
      </c>
      <c r="C41" s="75" t="s">
        <v>210</v>
      </c>
      <c r="D41" s="70" t="s">
        <v>322</v>
      </c>
      <c r="E41" s="34" t="s">
        <v>323</v>
      </c>
      <c r="F41" s="35">
        <v>3506.214</v>
      </c>
      <c r="G41" s="35">
        <v>3506.214</v>
      </c>
      <c r="H41" s="72">
        <v>3506.214</v>
      </c>
      <c r="I41" s="72"/>
      <c r="J41" s="72"/>
      <c r="K41" s="72"/>
    </row>
    <row r="42" ht="22.9" customHeight="1" spans="1:11">
      <c r="A42" s="75" t="s">
        <v>208</v>
      </c>
      <c r="B42" s="75" t="s">
        <v>210</v>
      </c>
      <c r="C42" s="75" t="s">
        <v>215</v>
      </c>
      <c r="D42" s="70" t="s">
        <v>324</v>
      </c>
      <c r="E42" s="34" t="s">
        <v>325</v>
      </c>
      <c r="F42" s="35">
        <v>1753.107</v>
      </c>
      <c r="G42" s="35">
        <v>1753.107</v>
      </c>
      <c r="H42" s="72">
        <v>1753.107</v>
      </c>
      <c r="I42" s="72"/>
      <c r="J42" s="72"/>
      <c r="K42" s="72"/>
    </row>
    <row r="43" ht="22.9" customHeight="1" spans="1:11">
      <c r="A43" s="68" t="s">
        <v>208</v>
      </c>
      <c r="B43" s="85" t="s">
        <v>218</v>
      </c>
      <c r="C43" s="68"/>
      <c r="D43" s="49" t="s">
        <v>326</v>
      </c>
      <c r="E43" s="49" t="s">
        <v>222</v>
      </c>
      <c r="F43" s="69">
        <v>219.1384</v>
      </c>
      <c r="G43" s="69">
        <v>219.1384</v>
      </c>
      <c r="H43" s="69">
        <v>219.1384</v>
      </c>
      <c r="I43" s="69">
        <v>0</v>
      </c>
      <c r="J43" s="69">
        <v>0</v>
      </c>
      <c r="K43" s="69">
        <v>0</v>
      </c>
    </row>
    <row r="44" ht="22.9" customHeight="1" spans="1:11">
      <c r="A44" s="75" t="s">
        <v>208</v>
      </c>
      <c r="B44" s="75" t="s">
        <v>218</v>
      </c>
      <c r="C44" s="75" t="s">
        <v>218</v>
      </c>
      <c r="D44" s="70" t="s">
        <v>327</v>
      </c>
      <c r="E44" s="34" t="s">
        <v>328</v>
      </c>
      <c r="F44" s="35">
        <v>219.1384</v>
      </c>
      <c r="G44" s="35">
        <v>219.1384</v>
      </c>
      <c r="H44" s="72">
        <v>219.1384</v>
      </c>
      <c r="I44" s="72"/>
      <c r="J44" s="72"/>
      <c r="K44" s="72"/>
    </row>
    <row r="45" ht="22.9" customHeight="1" spans="1:11">
      <c r="A45" s="68" t="s">
        <v>223</v>
      </c>
      <c r="B45" s="68"/>
      <c r="C45" s="68"/>
      <c r="D45" s="49" t="s">
        <v>329</v>
      </c>
      <c r="E45" s="49" t="s">
        <v>330</v>
      </c>
      <c r="F45" s="69">
        <v>1862.6762</v>
      </c>
      <c r="G45" s="69">
        <v>1862.6762</v>
      </c>
      <c r="H45" s="69">
        <v>1862.6762</v>
      </c>
      <c r="I45" s="69">
        <v>0</v>
      </c>
      <c r="J45" s="69">
        <v>0</v>
      </c>
      <c r="K45" s="69">
        <v>0</v>
      </c>
    </row>
    <row r="46" ht="22.9" customHeight="1" spans="1:11">
      <c r="A46" s="68" t="s">
        <v>223</v>
      </c>
      <c r="B46" s="85" t="s">
        <v>225</v>
      </c>
      <c r="C46" s="68"/>
      <c r="D46" s="49" t="s">
        <v>331</v>
      </c>
      <c r="E46" s="49" t="s">
        <v>332</v>
      </c>
      <c r="F46" s="69">
        <v>1862.6762</v>
      </c>
      <c r="G46" s="69">
        <v>1862.6762</v>
      </c>
      <c r="H46" s="69">
        <v>1862.6762</v>
      </c>
      <c r="I46" s="69">
        <v>0</v>
      </c>
      <c r="J46" s="69">
        <v>0</v>
      </c>
      <c r="K46" s="69">
        <v>0</v>
      </c>
    </row>
    <row r="47" ht="22.9" customHeight="1" spans="1:11">
      <c r="A47" s="75" t="s">
        <v>223</v>
      </c>
      <c r="B47" s="75" t="s">
        <v>225</v>
      </c>
      <c r="C47" s="75" t="s">
        <v>202</v>
      </c>
      <c r="D47" s="70" t="s">
        <v>333</v>
      </c>
      <c r="E47" s="34" t="s">
        <v>334</v>
      </c>
      <c r="F47" s="35">
        <v>1862.6762</v>
      </c>
      <c r="G47" s="35">
        <v>1862.6762</v>
      </c>
      <c r="H47" s="72">
        <v>1862.6762</v>
      </c>
      <c r="I47" s="72"/>
      <c r="J47" s="72"/>
      <c r="K47" s="72"/>
    </row>
    <row r="48" ht="22.9" customHeight="1" spans="1:11">
      <c r="A48" s="68" t="s">
        <v>230</v>
      </c>
      <c r="B48" s="68"/>
      <c r="C48" s="68"/>
      <c r="D48" s="49" t="s">
        <v>335</v>
      </c>
      <c r="E48" s="49" t="s">
        <v>336</v>
      </c>
      <c r="F48" s="69">
        <v>2629.6605</v>
      </c>
      <c r="G48" s="69">
        <v>2629.6605</v>
      </c>
      <c r="H48" s="69">
        <v>2629.6605</v>
      </c>
      <c r="I48" s="69">
        <v>0</v>
      </c>
      <c r="J48" s="69">
        <v>0</v>
      </c>
      <c r="K48" s="69">
        <v>0</v>
      </c>
    </row>
    <row r="49" ht="22.9" customHeight="1" spans="1:11">
      <c r="A49" s="68" t="s">
        <v>230</v>
      </c>
      <c r="B49" s="85" t="s">
        <v>205</v>
      </c>
      <c r="C49" s="68"/>
      <c r="D49" s="49" t="s">
        <v>337</v>
      </c>
      <c r="E49" s="49" t="s">
        <v>338</v>
      </c>
      <c r="F49" s="69">
        <v>2629.6605</v>
      </c>
      <c r="G49" s="69">
        <v>2629.6605</v>
      </c>
      <c r="H49" s="69">
        <v>2629.6605</v>
      </c>
      <c r="I49" s="69">
        <v>0</v>
      </c>
      <c r="J49" s="69">
        <v>0</v>
      </c>
      <c r="K49" s="69">
        <v>0</v>
      </c>
    </row>
    <row r="50" ht="22.9" customHeight="1" spans="1:11">
      <c r="A50" s="75" t="s">
        <v>230</v>
      </c>
      <c r="B50" s="75" t="s">
        <v>205</v>
      </c>
      <c r="C50" s="75" t="s">
        <v>202</v>
      </c>
      <c r="D50" s="70" t="s">
        <v>339</v>
      </c>
      <c r="E50" s="34" t="s">
        <v>340</v>
      </c>
      <c r="F50" s="35">
        <v>2629.6605</v>
      </c>
      <c r="G50" s="35">
        <v>2629.6605</v>
      </c>
      <c r="H50" s="72">
        <v>2629.6605</v>
      </c>
      <c r="I50" s="72"/>
      <c r="J50" s="72"/>
      <c r="K50" s="72"/>
    </row>
    <row r="51" ht="22.9" customHeight="1" spans="1:11">
      <c r="A51" s="34"/>
      <c r="B51" s="34"/>
      <c r="C51" s="34"/>
      <c r="D51" s="71" t="s">
        <v>161</v>
      </c>
      <c r="E51" s="71" t="s">
        <v>162</v>
      </c>
      <c r="F51" s="69">
        <v>4046.622835</v>
      </c>
      <c r="G51" s="69">
        <v>3336.842835</v>
      </c>
      <c r="H51" s="69">
        <v>3312.917315</v>
      </c>
      <c r="I51" s="69">
        <v>12.37152</v>
      </c>
      <c r="J51" s="69">
        <v>11.554</v>
      </c>
      <c r="K51" s="69">
        <v>709.78</v>
      </c>
    </row>
    <row r="52" ht="22.9" customHeight="1" spans="1:11">
      <c r="A52" s="68" t="s">
        <v>200</v>
      </c>
      <c r="B52" s="68"/>
      <c r="C52" s="68"/>
      <c r="D52" s="49" t="s">
        <v>312</v>
      </c>
      <c r="E52" s="49" t="s">
        <v>313</v>
      </c>
      <c r="F52" s="69">
        <v>3008.87168</v>
      </c>
      <c r="G52" s="69">
        <v>2299.09168</v>
      </c>
      <c r="H52" s="69">
        <v>2275.16616</v>
      </c>
      <c r="I52" s="69">
        <v>12.37152</v>
      </c>
      <c r="J52" s="69">
        <v>11.554</v>
      </c>
      <c r="K52" s="69">
        <v>709.78</v>
      </c>
    </row>
    <row r="53" ht="22.9" customHeight="1" spans="1:11">
      <c r="A53" s="68" t="s">
        <v>200</v>
      </c>
      <c r="B53" s="85" t="s">
        <v>205</v>
      </c>
      <c r="C53" s="68"/>
      <c r="D53" s="49" t="s">
        <v>343</v>
      </c>
      <c r="E53" s="49" t="s">
        <v>344</v>
      </c>
      <c r="F53" s="69">
        <v>3008.87168</v>
      </c>
      <c r="G53" s="69">
        <v>2299.09168</v>
      </c>
      <c r="H53" s="69">
        <v>2275.16616</v>
      </c>
      <c r="I53" s="69">
        <v>12.37152</v>
      </c>
      <c r="J53" s="69">
        <v>11.554</v>
      </c>
      <c r="K53" s="69">
        <v>709.78</v>
      </c>
    </row>
    <row r="54" ht="22.9" customHeight="1" spans="1:11">
      <c r="A54" s="75" t="s">
        <v>200</v>
      </c>
      <c r="B54" s="75" t="s">
        <v>205</v>
      </c>
      <c r="C54" s="75" t="s">
        <v>247</v>
      </c>
      <c r="D54" s="70" t="s">
        <v>351</v>
      </c>
      <c r="E54" s="34" t="s">
        <v>352</v>
      </c>
      <c r="F54" s="35">
        <v>3008.87168</v>
      </c>
      <c r="G54" s="35">
        <v>2299.09168</v>
      </c>
      <c r="H54" s="72">
        <v>2275.16616</v>
      </c>
      <c r="I54" s="72">
        <v>12.37152</v>
      </c>
      <c r="J54" s="72">
        <v>11.554</v>
      </c>
      <c r="K54" s="72">
        <v>709.78</v>
      </c>
    </row>
    <row r="55" ht="22.9" customHeight="1" spans="1:11">
      <c r="A55" s="68" t="s">
        <v>208</v>
      </c>
      <c r="B55" s="68"/>
      <c r="C55" s="68"/>
      <c r="D55" s="49" t="s">
        <v>318</v>
      </c>
      <c r="E55" s="49" t="s">
        <v>319</v>
      </c>
      <c r="F55" s="69">
        <v>584.973887</v>
      </c>
      <c r="G55" s="69">
        <v>584.973887</v>
      </c>
      <c r="H55" s="69">
        <v>584.973887</v>
      </c>
      <c r="I55" s="69">
        <v>0</v>
      </c>
      <c r="J55" s="69">
        <v>0</v>
      </c>
      <c r="K55" s="69">
        <v>0</v>
      </c>
    </row>
    <row r="56" ht="22.9" customHeight="1" spans="1:11">
      <c r="A56" s="68" t="s">
        <v>208</v>
      </c>
      <c r="B56" s="85" t="s">
        <v>210</v>
      </c>
      <c r="C56" s="68"/>
      <c r="D56" s="49" t="s">
        <v>320</v>
      </c>
      <c r="E56" s="49" t="s">
        <v>321</v>
      </c>
      <c r="F56" s="69">
        <v>530.080704</v>
      </c>
      <c r="G56" s="69">
        <v>530.080704</v>
      </c>
      <c r="H56" s="69">
        <v>530.080704</v>
      </c>
      <c r="I56" s="69">
        <v>0</v>
      </c>
      <c r="J56" s="69">
        <v>0</v>
      </c>
      <c r="K56" s="69">
        <v>0</v>
      </c>
    </row>
    <row r="57" ht="22.9" customHeight="1" spans="1:11">
      <c r="A57" s="75" t="s">
        <v>208</v>
      </c>
      <c r="B57" s="75" t="s">
        <v>210</v>
      </c>
      <c r="C57" s="75" t="s">
        <v>210</v>
      </c>
      <c r="D57" s="70" t="s">
        <v>322</v>
      </c>
      <c r="E57" s="34" t="s">
        <v>323</v>
      </c>
      <c r="F57" s="35">
        <v>353.387136</v>
      </c>
      <c r="G57" s="35">
        <v>353.387136</v>
      </c>
      <c r="H57" s="72">
        <v>353.387136</v>
      </c>
      <c r="I57" s="72"/>
      <c r="J57" s="72"/>
      <c r="K57" s="72"/>
    </row>
    <row r="58" ht="22.9" customHeight="1" spans="1:11">
      <c r="A58" s="75" t="s">
        <v>208</v>
      </c>
      <c r="B58" s="75" t="s">
        <v>210</v>
      </c>
      <c r="C58" s="75" t="s">
        <v>215</v>
      </c>
      <c r="D58" s="70" t="s">
        <v>324</v>
      </c>
      <c r="E58" s="34" t="s">
        <v>325</v>
      </c>
      <c r="F58" s="35">
        <v>176.693568</v>
      </c>
      <c r="G58" s="35">
        <v>176.693568</v>
      </c>
      <c r="H58" s="72">
        <v>176.693568</v>
      </c>
      <c r="I58" s="72"/>
      <c r="J58" s="72"/>
      <c r="K58" s="72"/>
    </row>
    <row r="59" ht="22.9" customHeight="1" spans="1:11">
      <c r="A59" s="68" t="s">
        <v>208</v>
      </c>
      <c r="B59" s="85" t="s">
        <v>218</v>
      </c>
      <c r="C59" s="68"/>
      <c r="D59" s="49" t="s">
        <v>326</v>
      </c>
      <c r="E59" s="49" t="s">
        <v>222</v>
      </c>
      <c r="F59" s="69">
        <v>54.893183</v>
      </c>
      <c r="G59" s="69">
        <v>54.893183</v>
      </c>
      <c r="H59" s="69">
        <v>54.893183</v>
      </c>
      <c r="I59" s="69">
        <v>0</v>
      </c>
      <c r="J59" s="69">
        <v>0</v>
      </c>
      <c r="K59" s="69">
        <v>0</v>
      </c>
    </row>
    <row r="60" ht="22.9" customHeight="1" spans="1:11">
      <c r="A60" s="75" t="s">
        <v>208</v>
      </c>
      <c r="B60" s="75" t="s">
        <v>218</v>
      </c>
      <c r="C60" s="75" t="s">
        <v>218</v>
      </c>
      <c r="D60" s="70" t="s">
        <v>327</v>
      </c>
      <c r="E60" s="34" t="s">
        <v>328</v>
      </c>
      <c r="F60" s="35">
        <v>54.893183</v>
      </c>
      <c r="G60" s="35">
        <v>54.893183</v>
      </c>
      <c r="H60" s="72">
        <v>54.893183</v>
      </c>
      <c r="I60" s="72"/>
      <c r="J60" s="72"/>
      <c r="K60" s="72"/>
    </row>
    <row r="61" ht="22.9" customHeight="1" spans="1:11">
      <c r="A61" s="68" t="s">
        <v>223</v>
      </c>
      <c r="B61" s="68"/>
      <c r="C61" s="68"/>
      <c r="D61" s="49" t="s">
        <v>329</v>
      </c>
      <c r="E61" s="49" t="s">
        <v>330</v>
      </c>
      <c r="F61" s="69">
        <v>187.736916</v>
      </c>
      <c r="G61" s="69">
        <v>187.736916</v>
      </c>
      <c r="H61" s="69">
        <v>187.736916</v>
      </c>
      <c r="I61" s="69">
        <v>0</v>
      </c>
      <c r="J61" s="69">
        <v>0</v>
      </c>
      <c r="K61" s="69">
        <v>0</v>
      </c>
    </row>
    <row r="62" ht="22.9" customHeight="1" spans="1:11">
      <c r="A62" s="68" t="s">
        <v>223</v>
      </c>
      <c r="B62" s="85" t="s">
        <v>225</v>
      </c>
      <c r="C62" s="68"/>
      <c r="D62" s="49" t="s">
        <v>331</v>
      </c>
      <c r="E62" s="49" t="s">
        <v>332</v>
      </c>
      <c r="F62" s="69">
        <v>187.736916</v>
      </c>
      <c r="G62" s="69">
        <v>187.736916</v>
      </c>
      <c r="H62" s="69">
        <v>187.736916</v>
      </c>
      <c r="I62" s="69">
        <v>0</v>
      </c>
      <c r="J62" s="69">
        <v>0</v>
      </c>
      <c r="K62" s="69">
        <v>0</v>
      </c>
    </row>
    <row r="63" ht="22.9" customHeight="1" spans="1:11">
      <c r="A63" s="75" t="s">
        <v>223</v>
      </c>
      <c r="B63" s="75" t="s">
        <v>225</v>
      </c>
      <c r="C63" s="75" t="s">
        <v>202</v>
      </c>
      <c r="D63" s="70" t="s">
        <v>333</v>
      </c>
      <c r="E63" s="34" t="s">
        <v>334</v>
      </c>
      <c r="F63" s="35">
        <v>187.736916</v>
      </c>
      <c r="G63" s="35">
        <v>187.736916</v>
      </c>
      <c r="H63" s="72">
        <v>187.736916</v>
      </c>
      <c r="I63" s="72"/>
      <c r="J63" s="72"/>
      <c r="K63" s="72"/>
    </row>
    <row r="64" ht="22.9" customHeight="1" spans="1:11">
      <c r="A64" s="68" t="s">
        <v>230</v>
      </c>
      <c r="B64" s="68"/>
      <c r="C64" s="68"/>
      <c r="D64" s="49" t="s">
        <v>335</v>
      </c>
      <c r="E64" s="49" t="s">
        <v>336</v>
      </c>
      <c r="F64" s="69">
        <v>265.040352</v>
      </c>
      <c r="G64" s="69">
        <v>265.040352</v>
      </c>
      <c r="H64" s="69">
        <v>265.040352</v>
      </c>
      <c r="I64" s="69">
        <v>0</v>
      </c>
      <c r="J64" s="69">
        <v>0</v>
      </c>
      <c r="K64" s="69">
        <v>0</v>
      </c>
    </row>
    <row r="65" ht="22.9" customHeight="1" spans="1:11">
      <c r="A65" s="68" t="s">
        <v>230</v>
      </c>
      <c r="B65" s="85" t="s">
        <v>205</v>
      </c>
      <c r="C65" s="68"/>
      <c r="D65" s="49" t="s">
        <v>337</v>
      </c>
      <c r="E65" s="49" t="s">
        <v>338</v>
      </c>
      <c r="F65" s="69">
        <v>265.040352</v>
      </c>
      <c r="G65" s="69">
        <v>265.040352</v>
      </c>
      <c r="H65" s="69">
        <v>265.040352</v>
      </c>
      <c r="I65" s="69">
        <v>0</v>
      </c>
      <c r="J65" s="69">
        <v>0</v>
      </c>
      <c r="K65" s="69">
        <v>0</v>
      </c>
    </row>
    <row r="66" ht="22.9" customHeight="1" spans="1:11">
      <c r="A66" s="75" t="s">
        <v>230</v>
      </c>
      <c r="B66" s="75" t="s">
        <v>205</v>
      </c>
      <c r="C66" s="75" t="s">
        <v>202</v>
      </c>
      <c r="D66" s="70" t="s">
        <v>339</v>
      </c>
      <c r="E66" s="34" t="s">
        <v>340</v>
      </c>
      <c r="F66" s="35">
        <v>265.040352</v>
      </c>
      <c r="G66" s="35">
        <v>265.040352</v>
      </c>
      <c r="H66" s="72">
        <v>265.040352</v>
      </c>
      <c r="I66" s="72"/>
      <c r="J66" s="72"/>
      <c r="K66" s="72"/>
    </row>
    <row r="67" ht="22.9" customHeight="1" spans="1:11">
      <c r="A67" s="34"/>
      <c r="B67" s="34"/>
      <c r="C67" s="34"/>
      <c r="D67" s="71" t="s">
        <v>163</v>
      </c>
      <c r="E67" s="71" t="s">
        <v>164</v>
      </c>
      <c r="F67" s="69">
        <v>3716.975115</v>
      </c>
      <c r="G67" s="69">
        <v>3090.175115</v>
      </c>
      <c r="H67" s="69">
        <v>3063.558795</v>
      </c>
      <c r="I67" s="69">
        <v>15.71192</v>
      </c>
      <c r="J67" s="69">
        <v>10.9044</v>
      </c>
      <c r="K67" s="69">
        <v>626.8</v>
      </c>
    </row>
    <row r="68" ht="22.9" customHeight="1" spans="1:11">
      <c r="A68" s="68" t="s">
        <v>200</v>
      </c>
      <c r="B68" s="68"/>
      <c r="C68" s="68"/>
      <c r="D68" s="49" t="s">
        <v>312</v>
      </c>
      <c r="E68" s="49" t="s">
        <v>313</v>
      </c>
      <c r="F68" s="69">
        <v>2787.648717</v>
      </c>
      <c r="G68" s="69">
        <v>2160.848717</v>
      </c>
      <c r="H68" s="69">
        <v>2134.232397</v>
      </c>
      <c r="I68" s="69">
        <v>15.71192</v>
      </c>
      <c r="J68" s="69">
        <v>10.9044</v>
      </c>
      <c r="K68" s="69">
        <v>626.8</v>
      </c>
    </row>
    <row r="69" ht="22.9" customHeight="1" spans="1:11">
      <c r="A69" s="68" t="s">
        <v>200</v>
      </c>
      <c r="B69" s="85" t="s">
        <v>205</v>
      </c>
      <c r="C69" s="68"/>
      <c r="D69" s="49" t="s">
        <v>343</v>
      </c>
      <c r="E69" s="49" t="s">
        <v>344</v>
      </c>
      <c r="F69" s="69">
        <v>2787.648717</v>
      </c>
      <c r="G69" s="69">
        <v>2160.848717</v>
      </c>
      <c r="H69" s="69">
        <v>2134.232397</v>
      </c>
      <c r="I69" s="69">
        <v>15.71192</v>
      </c>
      <c r="J69" s="69">
        <v>10.9044</v>
      </c>
      <c r="K69" s="69">
        <v>626.8</v>
      </c>
    </row>
    <row r="70" ht="22.9" customHeight="1" spans="1:11">
      <c r="A70" s="75" t="s">
        <v>200</v>
      </c>
      <c r="B70" s="75" t="s">
        <v>205</v>
      </c>
      <c r="C70" s="75" t="s">
        <v>247</v>
      </c>
      <c r="D70" s="70" t="s">
        <v>351</v>
      </c>
      <c r="E70" s="34" t="s">
        <v>352</v>
      </c>
      <c r="F70" s="35">
        <v>2787.648717</v>
      </c>
      <c r="G70" s="35">
        <v>2160.848717</v>
      </c>
      <c r="H70" s="72">
        <v>2134.232397</v>
      </c>
      <c r="I70" s="72">
        <v>15.71192</v>
      </c>
      <c r="J70" s="72">
        <v>10.9044</v>
      </c>
      <c r="K70" s="72">
        <v>626.8</v>
      </c>
    </row>
    <row r="71" ht="22.9" customHeight="1" spans="1:11">
      <c r="A71" s="68" t="s">
        <v>208</v>
      </c>
      <c r="B71" s="68"/>
      <c r="C71" s="68"/>
      <c r="D71" s="49" t="s">
        <v>318</v>
      </c>
      <c r="E71" s="49" t="s">
        <v>319</v>
      </c>
      <c r="F71" s="69">
        <v>510.6189</v>
      </c>
      <c r="G71" s="69">
        <v>510.6189</v>
      </c>
      <c r="H71" s="69">
        <v>510.6189</v>
      </c>
      <c r="I71" s="69">
        <v>0</v>
      </c>
      <c r="J71" s="69">
        <v>0</v>
      </c>
      <c r="K71" s="69">
        <v>0</v>
      </c>
    </row>
    <row r="72" ht="22.9" customHeight="1" spans="1:11">
      <c r="A72" s="68" t="s">
        <v>208</v>
      </c>
      <c r="B72" s="85" t="s">
        <v>210</v>
      </c>
      <c r="C72" s="68"/>
      <c r="D72" s="49" t="s">
        <v>320</v>
      </c>
      <c r="E72" s="49" t="s">
        <v>321</v>
      </c>
      <c r="F72" s="69">
        <v>490.194144</v>
      </c>
      <c r="G72" s="69">
        <v>490.194144</v>
      </c>
      <c r="H72" s="69">
        <v>490.194144</v>
      </c>
      <c r="I72" s="69">
        <v>0</v>
      </c>
      <c r="J72" s="69">
        <v>0</v>
      </c>
      <c r="K72" s="69">
        <v>0</v>
      </c>
    </row>
    <row r="73" ht="22.9" customHeight="1" spans="1:11">
      <c r="A73" s="75" t="s">
        <v>208</v>
      </c>
      <c r="B73" s="75" t="s">
        <v>210</v>
      </c>
      <c r="C73" s="75" t="s">
        <v>210</v>
      </c>
      <c r="D73" s="70" t="s">
        <v>322</v>
      </c>
      <c r="E73" s="34" t="s">
        <v>323</v>
      </c>
      <c r="F73" s="35">
        <v>326.796096</v>
      </c>
      <c r="G73" s="35">
        <v>326.796096</v>
      </c>
      <c r="H73" s="72">
        <v>326.796096</v>
      </c>
      <c r="I73" s="72"/>
      <c r="J73" s="72"/>
      <c r="K73" s="72"/>
    </row>
    <row r="74" ht="22.9" customHeight="1" spans="1:11">
      <c r="A74" s="75" t="s">
        <v>208</v>
      </c>
      <c r="B74" s="75" t="s">
        <v>210</v>
      </c>
      <c r="C74" s="75" t="s">
        <v>215</v>
      </c>
      <c r="D74" s="70" t="s">
        <v>324</v>
      </c>
      <c r="E74" s="34" t="s">
        <v>325</v>
      </c>
      <c r="F74" s="35">
        <v>163.398048</v>
      </c>
      <c r="G74" s="35">
        <v>163.398048</v>
      </c>
      <c r="H74" s="72">
        <v>163.398048</v>
      </c>
      <c r="I74" s="72"/>
      <c r="J74" s="72"/>
      <c r="K74" s="72"/>
    </row>
    <row r="75" ht="22.9" customHeight="1" spans="1:11">
      <c r="A75" s="68" t="s">
        <v>208</v>
      </c>
      <c r="B75" s="85" t="s">
        <v>218</v>
      </c>
      <c r="C75" s="68"/>
      <c r="D75" s="49" t="s">
        <v>326</v>
      </c>
      <c r="E75" s="49" t="s">
        <v>222</v>
      </c>
      <c r="F75" s="69">
        <v>20.424756</v>
      </c>
      <c r="G75" s="69">
        <v>20.424756</v>
      </c>
      <c r="H75" s="69">
        <v>20.424756</v>
      </c>
      <c r="I75" s="69">
        <v>0</v>
      </c>
      <c r="J75" s="69">
        <v>0</v>
      </c>
      <c r="K75" s="69">
        <v>0</v>
      </c>
    </row>
    <row r="76" ht="22.9" customHeight="1" spans="1:11">
      <c r="A76" s="75" t="s">
        <v>208</v>
      </c>
      <c r="B76" s="75" t="s">
        <v>218</v>
      </c>
      <c r="C76" s="75" t="s">
        <v>218</v>
      </c>
      <c r="D76" s="70" t="s">
        <v>327</v>
      </c>
      <c r="E76" s="34" t="s">
        <v>328</v>
      </c>
      <c r="F76" s="35">
        <v>20.424756</v>
      </c>
      <c r="G76" s="35">
        <v>20.424756</v>
      </c>
      <c r="H76" s="72">
        <v>20.424756</v>
      </c>
      <c r="I76" s="72"/>
      <c r="J76" s="72"/>
      <c r="K76" s="72"/>
    </row>
    <row r="77" ht="22.9" customHeight="1" spans="1:11">
      <c r="A77" s="68" t="s">
        <v>223</v>
      </c>
      <c r="B77" s="68"/>
      <c r="C77" s="68"/>
      <c r="D77" s="49" t="s">
        <v>329</v>
      </c>
      <c r="E77" s="49" t="s">
        <v>330</v>
      </c>
      <c r="F77" s="69">
        <v>173.610426</v>
      </c>
      <c r="G77" s="69">
        <v>173.610426</v>
      </c>
      <c r="H77" s="69">
        <v>173.610426</v>
      </c>
      <c r="I77" s="69">
        <v>0</v>
      </c>
      <c r="J77" s="69">
        <v>0</v>
      </c>
      <c r="K77" s="69">
        <v>0</v>
      </c>
    </row>
    <row r="78" ht="22.9" customHeight="1" spans="1:11">
      <c r="A78" s="68" t="s">
        <v>223</v>
      </c>
      <c r="B78" s="85" t="s">
        <v>225</v>
      </c>
      <c r="C78" s="68"/>
      <c r="D78" s="49" t="s">
        <v>331</v>
      </c>
      <c r="E78" s="49" t="s">
        <v>332</v>
      </c>
      <c r="F78" s="69">
        <v>173.610426</v>
      </c>
      <c r="G78" s="69">
        <v>173.610426</v>
      </c>
      <c r="H78" s="69">
        <v>173.610426</v>
      </c>
      <c r="I78" s="69">
        <v>0</v>
      </c>
      <c r="J78" s="69">
        <v>0</v>
      </c>
      <c r="K78" s="69">
        <v>0</v>
      </c>
    </row>
    <row r="79" ht="22.9" customHeight="1" spans="1:11">
      <c r="A79" s="75" t="s">
        <v>223</v>
      </c>
      <c r="B79" s="75" t="s">
        <v>225</v>
      </c>
      <c r="C79" s="75" t="s">
        <v>202</v>
      </c>
      <c r="D79" s="70" t="s">
        <v>333</v>
      </c>
      <c r="E79" s="34" t="s">
        <v>334</v>
      </c>
      <c r="F79" s="35">
        <v>173.610426</v>
      </c>
      <c r="G79" s="35">
        <v>173.610426</v>
      </c>
      <c r="H79" s="72">
        <v>173.610426</v>
      </c>
      <c r="I79" s="72"/>
      <c r="J79" s="72"/>
      <c r="K79" s="72"/>
    </row>
    <row r="80" ht="22.9" customHeight="1" spans="1:11">
      <c r="A80" s="68" t="s">
        <v>230</v>
      </c>
      <c r="B80" s="68"/>
      <c r="C80" s="68"/>
      <c r="D80" s="49" t="s">
        <v>335</v>
      </c>
      <c r="E80" s="49" t="s">
        <v>336</v>
      </c>
      <c r="F80" s="69">
        <v>245.097072</v>
      </c>
      <c r="G80" s="69">
        <v>245.097072</v>
      </c>
      <c r="H80" s="69">
        <v>245.097072</v>
      </c>
      <c r="I80" s="69">
        <v>0</v>
      </c>
      <c r="J80" s="69">
        <v>0</v>
      </c>
      <c r="K80" s="69">
        <v>0</v>
      </c>
    </row>
    <row r="81" ht="22.9" customHeight="1" spans="1:11">
      <c r="A81" s="68" t="s">
        <v>230</v>
      </c>
      <c r="B81" s="85" t="s">
        <v>205</v>
      </c>
      <c r="C81" s="68"/>
      <c r="D81" s="49" t="s">
        <v>337</v>
      </c>
      <c r="E81" s="49" t="s">
        <v>338</v>
      </c>
      <c r="F81" s="69">
        <v>245.097072</v>
      </c>
      <c r="G81" s="69">
        <v>245.097072</v>
      </c>
      <c r="H81" s="69">
        <v>245.097072</v>
      </c>
      <c r="I81" s="69">
        <v>0</v>
      </c>
      <c r="J81" s="69">
        <v>0</v>
      </c>
      <c r="K81" s="69">
        <v>0</v>
      </c>
    </row>
    <row r="82" ht="22.9" customHeight="1" spans="1:11">
      <c r="A82" s="75" t="s">
        <v>230</v>
      </c>
      <c r="B82" s="75" t="s">
        <v>205</v>
      </c>
      <c r="C82" s="75" t="s">
        <v>202</v>
      </c>
      <c r="D82" s="70" t="s">
        <v>339</v>
      </c>
      <c r="E82" s="34" t="s">
        <v>340</v>
      </c>
      <c r="F82" s="35">
        <v>245.097072</v>
      </c>
      <c r="G82" s="35">
        <v>245.097072</v>
      </c>
      <c r="H82" s="72">
        <v>245.097072</v>
      </c>
      <c r="I82" s="72"/>
      <c r="J82" s="72"/>
      <c r="K82" s="72"/>
    </row>
    <row r="83" ht="22.9" customHeight="1" spans="1:11">
      <c r="A83" s="34"/>
      <c r="B83" s="34"/>
      <c r="C83" s="34"/>
      <c r="D83" s="71" t="s">
        <v>165</v>
      </c>
      <c r="E83" s="71" t="s">
        <v>166</v>
      </c>
      <c r="F83" s="69">
        <f>G83+K83</f>
        <v>3809.667338</v>
      </c>
      <c r="G83" s="69">
        <f>H83+I83+J83</f>
        <v>3072.987338</v>
      </c>
      <c r="H83" s="69">
        <v>3054.996538</v>
      </c>
      <c r="I83" s="69">
        <v>7.164</v>
      </c>
      <c r="J83" s="72">
        <v>10.8268</v>
      </c>
      <c r="K83" s="69">
        <v>736.68</v>
      </c>
    </row>
    <row r="84" ht="22.9" customHeight="1" spans="1:11">
      <c r="A84" s="68" t="s">
        <v>200</v>
      </c>
      <c r="B84" s="68"/>
      <c r="C84" s="68"/>
      <c r="D84" s="49" t="s">
        <v>312</v>
      </c>
      <c r="E84" s="49" t="s">
        <v>313</v>
      </c>
      <c r="F84" s="69">
        <f t="shared" ref="F84:F86" si="0">G84+K84</f>
        <v>2852.433472</v>
      </c>
      <c r="G84" s="69">
        <f t="shared" ref="G84:G86" si="1">H84+I84+J84</f>
        <v>2115.753472</v>
      </c>
      <c r="H84" s="69">
        <v>2097.762672</v>
      </c>
      <c r="I84" s="69">
        <v>7.164</v>
      </c>
      <c r="J84" s="72">
        <v>10.8268</v>
      </c>
      <c r="K84" s="69">
        <v>736.68</v>
      </c>
    </row>
    <row r="85" ht="22.9" customHeight="1" spans="1:11">
      <c r="A85" s="68" t="s">
        <v>200</v>
      </c>
      <c r="B85" s="85" t="s">
        <v>205</v>
      </c>
      <c r="C85" s="68"/>
      <c r="D85" s="49" t="s">
        <v>343</v>
      </c>
      <c r="E85" s="49" t="s">
        <v>344</v>
      </c>
      <c r="F85" s="69">
        <f t="shared" si="0"/>
        <v>2852.433472</v>
      </c>
      <c r="G85" s="69">
        <f t="shared" si="1"/>
        <v>2115.753472</v>
      </c>
      <c r="H85" s="69">
        <v>2097.762672</v>
      </c>
      <c r="I85" s="69">
        <v>7.164</v>
      </c>
      <c r="J85" s="72">
        <v>10.8268</v>
      </c>
      <c r="K85" s="69">
        <v>736.68</v>
      </c>
    </row>
    <row r="86" ht="22.9" customHeight="1" spans="1:11">
      <c r="A86" s="75" t="s">
        <v>200</v>
      </c>
      <c r="B86" s="75" t="s">
        <v>205</v>
      </c>
      <c r="C86" s="75" t="s">
        <v>247</v>
      </c>
      <c r="D86" s="70" t="s">
        <v>351</v>
      </c>
      <c r="E86" s="34" t="s">
        <v>352</v>
      </c>
      <c r="F86" s="69">
        <f t="shared" si="0"/>
        <v>2852.433472</v>
      </c>
      <c r="G86" s="69">
        <f t="shared" si="1"/>
        <v>2115.753472</v>
      </c>
      <c r="H86" s="72">
        <v>2097.762672</v>
      </c>
      <c r="I86" s="72">
        <v>7.164</v>
      </c>
      <c r="J86" s="72">
        <v>10.8268</v>
      </c>
      <c r="K86" s="72">
        <v>736.68</v>
      </c>
    </row>
    <row r="87" ht="22.9" customHeight="1" spans="1:11">
      <c r="A87" s="68" t="s">
        <v>208</v>
      </c>
      <c r="B87" s="68"/>
      <c r="C87" s="68"/>
      <c r="D87" s="49" t="s">
        <v>318</v>
      </c>
      <c r="E87" s="49" t="s">
        <v>319</v>
      </c>
      <c r="F87" s="69">
        <v>539.49979</v>
      </c>
      <c r="G87" s="69">
        <v>539.49979</v>
      </c>
      <c r="H87" s="69">
        <v>539.49979</v>
      </c>
      <c r="I87" s="69">
        <v>0</v>
      </c>
      <c r="J87" s="69">
        <v>0</v>
      </c>
      <c r="K87" s="69">
        <v>0</v>
      </c>
    </row>
    <row r="88" ht="22.9" customHeight="1" spans="1:11">
      <c r="A88" s="68" t="s">
        <v>208</v>
      </c>
      <c r="B88" s="85" t="s">
        <v>210</v>
      </c>
      <c r="C88" s="68"/>
      <c r="D88" s="49" t="s">
        <v>320</v>
      </c>
      <c r="E88" s="49" t="s">
        <v>321</v>
      </c>
      <c r="F88" s="69">
        <v>489.054528</v>
      </c>
      <c r="G88" s="69">
        <v>489.054528</v>
      </c>
      <c r="H88" s="69">
        <v>489.054528</v>
      </c>
      <c r="I88" s="69">
        <v>0</v>
      </c>
      <c r="J88" s="69">
        <v>0</v>
      </c>
      <c r="K88" s="69">
        <v>0</v>
      </c>
    </row>
    <row r="89" ht="22.9" customHeight="1" spans="1:11">
      <c r="A89" s="75" t="s">
        <v>208</v>
      </c>
      <c r="B89" s="75" t="s">
        <v>210</v>
      </c>
      <c r="C89" s="75" t="s">
        <v>210</v>
      </c>
      <c r="D89" s="70" t="s">
        <v>322</v>
      </c>
      <c r="E89" s="34" t="s">
        <v>323</v>
      </c>
      <c r="F89" s="35">
        <v>326.036352</v>
      </c>
      <c r="G89" s="35">
        <v>326.036352</v>
      </c>
      <c r="H89" s="72">
        <v>326.036352</v>
      </c>
      <c r="I89" s="72"/>
      <c r="J89" s="72"/>
      <c r="K89" s="72"/>
    </row>
    <row r="90" ht="22.9" customHeight="1" spans="1:11">
      <c r="A90" s="75" t="s">
        <v>208</v>
      </c>
      <c r="B90" s="75" t="s">
        <v>210</v>
      </c>
      <c r="C90" s="75" t="s">
        <v>215</v>
      </c>
      <c r="D90" s="70" t="s">
        <v>324</v>
      </c>
      <c r="E90" s="34" t="s">
        <v>325</v>
      </c>
      <c r="F90" s="35">
        <v>163.018176</v>
      </c>
      <c r="G90" s="35">
        <v>163.018176</v>
      </c>
      <c r="H90" s="72">
        <v>163.018176</v>
      </c>
      <c r="I90" s="72"/>
      <c r="J90" s="72"/>
      <c r="K90" s="72"/>
    </row>
    <row r="91" ht="22.9" customHeight="1" spans="1:11">
      <c r="A91" s="68" t="s">
        <v>208</v>
      </c>
      <c r="B91" s="85" t="s">
        <v>218</v>
      </c>
      <c r="C91" s="68"/>
      <c r="D91" s="49" t="s">
        <v>326</v>
      </c>
      <c r="E91" s="49" t="s">
        <v>222</v>
      </c>
      <c r="F91" s="69">
        <v>50.445262</v>
      </c>
      <c r="G91" s="69">
        <v>50.445262</v>
      </c>
      <c r="H91" s="69">
        <v>50.445262</v>
      </c>
      <c r="I91" s="69">
        <v>0</v>
      </c>
      <c r="J91" s="69">
        <v>0</v>
      </c>
      <c r="K91" s="69">
        <v>0</v>
      </c>
    </row>
    <row r="92" ht="22.9" customHeight="1" spans="1:11">
      <c r="A92" s="75" t="s">
        <v>208</v>
      </c>
      <c r="B92" s="75" t="s">
        <v>218</v>
      </c>
      <c r="C92" s="75" t="s">
        <v>218</v>
      </c>
      <c r="D92" s="70" t="s">
        <v>327</v>
      </c>
      <c r="E92" s="34" t="s">
        <v>328</v>
      </c>
      <c r="F92" s="35">
        <v>50.445262</v>
      </c>
      <c r="G92" s="35">
        <v>50.445262</v>
      </c>
      <c r="H92" s="72">
        <v>50.445262</v>
      </c>
      <c r="I92" s="72"/>
      <c r="J92" s="72"/>
      <c r="K92" s="72"/>
    </row>
    <row r="93" ht="22.9" customHeight="1" spans="1:11">
      <c r="A93" s="68" t="s">
        <v>223</v>
      </c>
      <c r="B93" s="68"/>
      <c r="C93" s="68"/>
      <c r="D93" s="49" t="s">
        <v>329</v>
      </c>
      <c r="E93" s="49" t="s">
        <v>330</v>
      </c>
      <c r="F93" s="69">
        <v>173.206812</v>
      </c>
      <c r="G93" s="69">
        <v>173.206812</v>
      </c>
      <c r="H93" s="69">
        <v>173.206812</v>
      </c>
      <c r="I93" s="69">
        <v>0</v>
      </c>
      <c r="J93" s="69">
        <v>0</v>
      </c>
      <c r="K93" s="69">
        <v>0</v>
      </c>
    </row>
    <row r="94" ht="22.9" customHeight="1" spans="1:11">
      <c r="A94" s="68" t="s">
        <v>223</v>
      </c>
      <c r="B94" s="85" t="s">
        <v>225</v>
      </c>
      <c r="C94" s="68"/>
      <c r="D94" s="49" t="s">
        <v>331</v>
      </c>
      <c r="E94" s="49" t="s">
        <v>332</v>
      </c>
      <c r="F94" s="69">
        <v>173.206812</v>
      </c>
      <c r="G94" s="69">
        <v>173.206812</v>
      </c>
      <c r="H94" s="69">
        <v>173.206812</v>
      </c>
      <c r="I94" s="69">
        <v>0</v>
      </c>
      <c r="J94" s="69">
        <v>0</v>
      </c>
      <c r="K94" s="69">
        <v>0</v>
      </c>
    </row>
    <row r="95" ht="22.9" customHeight="1" spans="1:11">
      <c r="A95" s="75" t="s">
        <v>223</v>
      </c>
      <c r="B95" s="75" t="s">
        <v>225</v>
      </c>
      <c r="C95" s="75" t="s">
        <v>202</v>
      </c>
      <c r="D95" s="70" t="s">
        <v>333</v>
      </c>
      <c r="E95" s="34" t="s">
        <v>334</v>
      </c>
      <c r="F95" s="35">
        <v>173.206812</v>
      </c>
      <c r="G95" s="35">
        <v>173.206812</v>
      </c>
      <c r="H95" s="72">
        <v>173.206812</v>
      </c>
      <c r="I95" s="72"/>
      <c r="J95" s="72"/>
      <c r="K95" s="72"/>
    </row>
    <row r="96" ht="22.9" customHeight="1" spans="1:11">
      <c r="A96" s="68" t="s">
        <v>230</v>
      </c>
      <c r="B96" s="68"/>
      <c r="C96" s="68"/>
      <c r="D96" s="49" t="s">
        <v>335</v>
      </c>
      <c r="E96" s="49" t="s">
        <v>336</v>
      </c>
      <c r="F96" s="69">
        <v>244.527264</v>
      </c>
      <c r="G96" s="69">
        <v>244.527264</v>
      </c>
      <c r="H96" s="69">
        <v>244.527264</v>
      </c>
      <c r="I96" s="69">
        <v>0</v>
      </c>
      <c r="J96" s="69">
        <v>0</v>
      </c>
      <c r="K96" s="69">
        <v>0</v>
      </c>
    </row>
    <row r="97" ht="22.9" customHeight="1" spans="1:11">
      <c r="A97" s="68" t="s">
        <v>230</v>
      </c>
      <c r="B97" s="85" t="s">
        <v>205</v>
      </c>
      <c r="C97" s="68"/>
      <c r="D97" s="49" t="s">
        <v>337</v>
      </c>
      <c r="E97" s="49" t="s">
        <v>338</v>
      </c>
      <c r="F97" s="69">
        <v>244.527264</v>
      </c>
      <c r="G97" s="69">
        <v>244.527264</v>
      </c>
      <c r="H97" s="69">
        <v>244.527264</v>
      </c>
      <c r="I97" s="69">
        <v>0</v>
      </c>
      <c r="J97" s="69">
        <v>0</v>
      </c>
      <c r="K97" s="69">
        <v>0</v>
      </c>
    </row>
    <row r="98" ht="22.9" customHeight="1" spans="1:11">
      <c r="A98" s="75" t="s">
        <v>230</v>
      </c>
      <c r="B98" s="75" t="s">
        <v>205</v>
      </c>
      <c r="C98" s="75" t="s">
        <v>202</v>
      </c>
      <c r="D98" s="70" t="s">
        <v>339</v>
      </c>
      <c r="E98" s="34" t="s">
        <v>340</v>
      </c>
      <c r="F98" s="35">
        <v>244.527264</v>
      </c>
      <c r="G98" s="35">
        <v>244.527264</v>
      </c>
      <c r="H98" s="72">
        <v>244.527264</v>
      </c>
      <c r="I98" s="72"/>
      <c r="J98" s="72"/>
      <c r="K98" s="72"/>
    </row>
    <row r="99" ht="22.9" customHeight="1" spans="1:11">
      <c r="A99" s="34"/>
      <c r="B99" s="34"/>
      <c r="C99" s="34"/>
      <c r="D99" s="71" t="s">
        <v>167</v>
      </c>
      <c r="E99" s="71" t="s">
        <v>169</v>
      </c>
      <c r="F99" s="69">
        <v>4800.328545</v>
      </c>
      <c r="G99" s="69">
        <v>3755.028545</v>
      </c>
      <c r="H99" s="69">
        <v>3734.813245</v>
      </c>
      <c r="I99" s="69">
        <v>7.092</v>
      </c>
      <c r="J99" s="69">
        <v>13.1233</v>
      </c>
      <c r="K99" s="69">
        <v>1045.3</v>
      </c>
    </row>
    <row r="100" ht="22.9" customHeight="1" spans="1:11">
      <c r="A100" s="68" t="s">
        <v>200</v>
      </c>
      <c r="B100" s="68"/>
      <c r="C100" s="68"/>
      <c r="D100" s="49" t="s">
        <v>312</v>
      </c>
      <c r="E100" s="49" t="s">
        <v>313</v>
      </c>
      <c r="F100" s="69">
        <v>3632.116964</v>
      </c>
      <c r="G100" s="69">
        <v>2586.816964</v>
      </c>
      <c r="H100" s="69">
        <v>2566.601664</v>
      </c>
      <c r="I100" s="69">
        <v>7.092</v>
      </c>
      <c r="J100" s="69">
        <v>13.1233</v>
      </c>
      <c r="K100" s="69">
        <v>1045.3</v>
      </c>
    </row>
    <row r="101" ht="22.9" customHeight="1" spans="1:11">
      <c r="A101" s="68" t="s">
        <v>200</v>
      </c>
      <c r="B101" s="85" t="s">
        <v>244</v>
      </c>
      <c r="C101" s="68"/>
      <c r="D101" s="49" t="s">
        <v>355</v>
      </c>
      <c r="E101" s="49" t="s">
        <v>356</v>
      </c>
      <c r="F101" s="69">
        <v>3632.116964</v>
      </c>
      <c r="G101" s="69">
        <v>2586.816964</v>
      </c>
      <c r="H101" s="69">
        <v>2566.601664</v>
      </c>
      <c r="I101" s="69">
        <v>7.092</v>
      </c>
      <c r="J101" s="69">
        <v>13.1233</v>
      </c>
      <c r="K101" s="69">
        <v>1045.3</v>
      </c>
    </row>
    <row r="102" ht="22.9" customHeight="1" spans="1:11">
      <c r="A102" s="75" t="s">
        <v>200</v>
      </c>
      <c r="B102" s="75" t="s">
        <v>244</v>
      </c>
      <c r="C102" s="75" t="s">
        <v>205</v>
      </c>
      <c r="D102" s="70" t="s">
        <v>357</v>
      </c>
      <c r="E102" s="34" t="s">
        <v>358</v>
      </c>
      <c r="F102" s="35">
        <v>2586.816964</v>
      </c>
      <c r="G102" s="35">
        <v>2586.816964</v>
      </c>
      <c r="H102" s="72">
        <v>2566.601664</v>
      </c>
      <c r="I102" s="72">
        <v>7.092</v>
      </c>
      <c r="J102" s="72">
        <v>13.1233</v>
      </c>
      <c r="K102" s="72"/>
    </row>
    <row r="103" ht="22.9" customHeight="1" spans="1:11">
      <c r="A103" s="75" t="s">
        <v>200</v>
      </c>
      <c r="B103" s="75" t="s">
        <v>244</v>
      </c>
      <c r="C103" s="75" t="s">
        <v>218</v>
      </c>
      <c r="D103" s="70" t="s">
        <v>363</v>
      </c>
      <c r="E103" s="34" t="s">
        <v>364</v>
      </c>
      <c r="F103" s="35">
        <v>1045.3</v>
      </c>
      <c r="G103" s="35"/>
      <c r="H103" s="72"/>
      <c r="I103" s="72"/>
      <c r="J103" s="72"/>
      <c r="K103" s="72">
        <v>1045.3</v>
      </c>
    </row>
    <row r="104" ht="22.9" customHeight="1" spans="1:11">
      <c r="A104" s="68" t="s">
        <v>208</v>
      </c>
      <c r="B104" s="68"/>
      <c r="C104" s="68"/>
      <c r="D104" s="49" t="s">
        <v>318</v>
      </c>
      <c r="E104" s="49" t="s">
        <v>319</v>
      </c>
      <c r="F104" s="69">
        <v>657.452359</v>
      </c>
      <c r="G104" s="69">
        <v>657.452359</v>
      </c>
      <c r="H104" s="69">
        <v>657.452359</v>
      </c>
      <c r="I104" s="69">
        <v>0</v>
      </c>
      <c r="J104" s="69">
        <v>0</v>
      </c>
      <c r="K104" s="69">
        <v>0</v>
      </c>
    </row>
    <row r="105" ht="22.9" customHeight="1" spans="1:11">
      <c r="A105" s="68" t="s">
        <v>208</v>
      </c>
      <c r="B105" s="85" t="s">
        <v>210</v>
      </c>
      <c r="C105" s="68"/>
      <c r="D105" s="49" t="s">
        <v>320</v>
      </c>
      <c r="E105" s="49" t="s">
        <v>321</v>
      </c>
      <c r="F105" s="69">
        <v>597.962016</v>
      </c>
      <c r="G105" s="69">
        <v>597.962016</v>
      </c>
      <c r="H105" s="69">
        <v>597.962016</v>
      </c>
      <c r="I105" s="69">
        <v>0</v>
      </c>
      <c r="J105" s="69">
        <v>0</v>
      </c>
      <c r="K105" s="69">
        <v>0</v>
      </c>
    </row>
    <row r="106" ht="22.9" customHeight="1" spans="1:11">
      <c r="A106" s="75" t="s">
        <v>208</v>
      </c>
      <c r="B106" s="75" t="s">
        <v>210</v>
      </c>
      <c r="C106" s="75" t="s">
        <v>210</v>
      </c>
      <c r="D106" s="70" t="s">
        <v>322</v>
      </c>
      <c r="E106" s="34" t="s">
        <v>323</v>
      </c>
      <c r="F106" s="35">
        <v>398.641344</v>
      </c>
      <c r="G106" s="35">
        <v>398.641344</v>
      </c>
      <c r="H106" s="72">
        <v>398.641344</v>
      </c>
      <c r="I106" s="72"/>
      <c r="J106" s="72"/>
      <c r="K106" s="72"/>
    </row>
    <row r="107" ht="22.9" customHeight="1" spans="1:11">
      <c r="A107" s="75" t="s">
        <v>208</v>
      </c>
      <c r="B107" s="75" t="s">
        <v>210</v>
      </c>
      <c r="C107" s="75" t="s">
        <v>215</v>
      </c>
      <c r="D107" s="70" t="s">
        <v>324</v>
      </c>
      <c r="E107" s="34" t="s">
        <v>325</v>
      </c>
      <c r="F107" s="35">
        <v>199.320672</v>
      </c>
      <c r="G107" s="35">
        <v>199.320672</v>
      </c>
      <c r="H107" s="72">
        <v>199.320672</v>
      </c>
      <c r="I107" s="72"/>
      <c r="J107" s="72"/>
      <c r="K107" s="72"/>
    </row>
    <row r="108" ht="22.9" customHeight="1" spans="1:11">
      <c r="A108" s="68" t="s">
        <v>208</v>
      </c>
      <c r="B108" s="85" t="s">
        <v>218</v>
      </c>
      <c r="C108" s="68"/>
      <c r="D108" s="49" t="s">
        <v>326</v>
      </c>
      <c r="E108" s="49" t="s">
        <v>222</v>
      </c>
      <c r="F108" s="69">
        <v>59.490343</v>
      </c>
      <c r="G108" s="69">
        <v>59.490343</v>
      </c>
      <c r="H108" s="69">
        <v>59.490343</v>
      </c>
      <c r="I108" s="69">
        <v>0</v>
      </c>
      <c r="J108" s="69">
        <v>0</v>
      </c>
      <c r="K108" s="69">
        <v>0</v>
      </c>
    </row>
    <row r="109" ht="22.9" customHeight="1" spans="1:11">
      <c r="A109" s="75" t="s">
        <v>208</v>
      </c>
      <c r="B109" s="75" t="s">
        <v>218</v>
      </c>
      <c r="C109" s="75" t="s">
        <v>218</v>
      </c>
      <c r="D109" s="70" t="s">
        <v>327</v>
      </c>
      <c r="E109" s="34" t="s">
        <v>328</v>
      </c>
      <c r="F109" s="35">
        <v>59.490343</v>
      </c>
      <c r="G109" s="35">
        <v>59.490343</v>
      </c>
      <c r="H109" s="72">
        <v>59.490343</v>
      </c>
      <c r="I109" s="72"/>
      <c r="J109" s="72"/>
      <c r="K109" s="72"/>
    </row>
    <row r="110" ht="22.9" customHeight="1" spans="1:11">
      <c r="A110" s="68" t="s">
        <v>223</v>
      </c>
      <c r="B110" s="68"/>
      <c r="C110" s="68"/>
      <c r="D110" s="49" t="s">
        <v>329</v>
      </c>
      <c r="E110" s="49" t="s">
        <v>330</v>
      </c>
      <c r="F110" s="69">
        <v>211.778214</v>
      </c>
      <c r="G110" s="69">
        <v>211.778214</v>
      </c>
      <c r="H110" s="69">
        <v>211.778214</v>
      </c>
      <c r="I110" s="69">
        <v>0</v>
      </c>
      <c r="J110" s="69">
        <v>0</v>
      </c>
      <c r="K110" s="69">
        <v>0</v>
      </c>
    </row>
    <row r="111" ht="22.9" customHeight="1" spans="1:11">
      <c r="A111" s="68" t="s">
        <v>223</v>
      </c>
      <c r="B111" s="85" t="s">
        <v>225</v>
      </c>
      <c r="C111" s="68"/>
      <c r="D111" s="49" t="s">
        <v>331</v>
      </c>
      <c r="E111" s="49" t="s">
        <v>332</v>
      </c>
      <c r="F111" s="69">
        <v>211.778214</v>
      </c>
      <c r="G111" s="69">
        <v>211.778214</v>
      </c>
      <c r="H111" s="69">
        <v>211.778214</v>
      </c>
      <c r="I111" s="69">
        <v>0</v>
      </c>
      <c r="J111" s="69">
        <v>0</v>
      </c>
      <c r="K111" s="69">
        <v>0</v>
      </c>
    </row>
    <row r="112" ht="22.9" customHeight="1" spans="1:11">
      <c r="A112" s="75" t="s">
        <v>223</v>
      </c>
      <c r="B112" s="75" t="s">
        <v>225</v>
      </c>
      <c r="C112" s="75" t="s">
        <v>202</v>
      </c>
      <c r="D112" s="70" t="s">
        <v>333</v>
      </c>
      <c r="E112" s="34" t="s">
        <v>334</v>
      </c>
      <c r="F112" s="35">
        <v>211.778214</v>
      </c>
      <c r="G112" s="35">
        <v>211.778214</v>
      </c>
      <c r="H112" s="72">
        <v>211.778214</v>
      </c>
      <c r="I112" s="72"/>
      <c r="J112" s="72"/>
      <c r="K112" s="72"/>
    </row>
    <row r="113" ht="22.9" customHeight="1" spans="1:11">
      <c r="A113" s="68" t="s">
        <v>230</v>
      </c>
      <c r="B113" s="68"/>
      <c r="C113" s="68"/>
      <c r="D113" s="49" t="s">
        <v>335</v>
      </c>
      <c r="E113" s="49" t="s">
        <v>336</v>
      </c>
      <c r="F113" s="69">
        <v>298.981008</v>
      </c>
      <c r="G113" s="69">
        <v>298.981008</v>
      </c>
      <c r="H113" s="69">
        <v>298.981008</v>
      </c>
      <c r="I113" s="69">
        <v>0</v>
      </c>
      <c r="J113" s="69">
        <v>0</v>
      </c>
      <c r="K113" s="69">
        <v>0</v>
      </c>
    </row>
    <row r="114" ht="22.9" customHeight="1" spans="1:11">
      <c r="A114" s="68" t="s">
        <v>230</v>
      </c>
      <c r="B114" s="85" t="s">
        <v>205</v>
      </c>
      <c r="C114" s="68"/>
      <c r="D114" s="49" t="s">
        <v>337</v>
      </c>
      <c r="E114" s="49" t="s">
        <v>338</v>
      </c>
      <c r="F114" s="69">
        <v>298.981008</v>
      </c>
      <c r="G114" s="69">
        <v>298.981008</v>
      </c>
      <c r="H114" s="69">
        <v>298.981008</v>
      </c>
      <c r="I114" s="69">
        <v>0</v>
      </c>
      <c r="J114" s="69">
        <v>0</v>
      </c>
      <c r="K114" s="69">
        <v>0</v>
      </c>
    </row>
    <row r="115" ht="22.9" customHeight="1" spans="1:11">
      <c r="A115" s="75" t="s">
        <v>230</v>
      </c>
      <c r="B115" s="75" t="s">
        <v>205</v>
      </c>
      <c r="C115" s="75" t="s">
        <v>202</v>
      </c>
      <c r="D115" s="70" t="s">
        <v>339</v>
      </c>
      <c r="E115" s="34" t="s">
        <v>340</v>
      </c>
      <c r="F115" s="35">
        <v>298.981008</v>
      </c>
      <c r="G115" s="35">
        <v>298.981008</v>
      </c>
      <c r="H115" s="72">
        <v>298.981008</v>
      </c>
      <c r="I115" s="72"/>
      <c r="J115" s="72"/>
      <c r="K115" s="72"/>
    </row>
    <row r="116" ht="22.9" customHeight="1" spans="1:11">
      <c r="A116" s="34"/>
      <c r="B116" s="34"/>
      <c r="C116" s="34"/>
      <c r="D116" s="71" t="s">
        <v>170</v>
      </c>
      <c r="E116" s="71" t="s">
        <v>171</v>
      </c>
      <c r="F116" s="69">
        <v>760.9672</v>
      </c>
      <c r="G116" s="69">
        <v>760.9672</v>
      </c>
      <c r="H116" s="69">
        <v>633.0682</v>
      </c>
      <c r="I116" s="69">
        <v>2.484</v>
      </c>
      <c r="J116" s="69">
        <v>125.415</v>
      </c>
      <c r="K116" s="69">
        <v>0</v>
      </c>
    </row>
    <row r="117" ht="22.9" customHeight="1" spans="1:11">
      <c r="A117" s="68" t="s">
        <v>200</v>
      </c>
      <c r="B117" s="68"/>
      <c r="C117" s="68"/>
      <c r="D117" s="49" t="s">
        <v>312</v>
      </c>
      <c r="E117" s="49" t="s">
        <v>313</v>
      </c>
      <c r="F117" s="69">
        <v>562.61172</v>
      </c>
      <c r="G117" s="69">
        <v>562.61172</v>
      </c>
      <c r="H117" s="69">
        <v>434.71272</v>
      </c>
      <c r="I117" s="69">
        <v>2.484</v>
      </c>
      <c r="J117" s="69">
        <v>125.415</v>
      </c>
      <c r="K117" s="69">
        <v>0</v>
      </c>
    </row>
    <row r="118" ht="22.9" customHeight="1" spans="1:11">
      <c r="A118" s="68" t="s">
        <v>200</v>
      </c>
      <c r="B118" s="85" t="s">
        <v>247</v>
      </c>
      <c r="C118" s="68"/>
      <c r="D118" s="49" t="s">
        <v>365</v>
      </c>
      <c r="E118" s="49" t="s">
        <v>366</v>
      </c>
      <c r="F118" s="69">
        <v>562.61172</v>
      </c>
      <c r="G118" s="69">
        <v>562.61172</v>
      </c>
      <c r="H118" s="69">
        <v>434.71272</v>
      </c>
      <c r="I118" s="69">
        <v>2.484</v>
      </c>
      <c r="J118" s="69">
        <v>125.415</v>
      </c>
      <c r="K118" s="69">
        <v>0</v>
      </c>
    </row>
    <row r="119" ht="22.9" customHeight="1" spans="1:11">
      <c r="A119" s="75" t="s">
        <v>200</v>
      </c>
      <c r="B119" s="75" t="s">
        <v>247</v>
      </c>
      <c r="C119" s="75" t="s">
        <v>218</v>
      </c>
      <c r="D119" s="70" t="s">
        <v>367</v>
      </c>
      <c r="E119" s="34" t="s">
        <v>368</v>
      </c>
      <c r="F119" s="35">
        <v>562.61172</v>
      </c>
      <c r="G119" s="35">
        <v>562.61172</v>
      </c>
      <c r="H119" s="72">
        <v>434.71272</v>
      </c>
      <c r="I119" s="72">
        <v>2.484</v>
      </c>
      <c r="J119" s="72">
        <v>125.415</v>
      </c>
      <c r="K119" s="72"/>
    </row>
    <row r="120" ht="22.9" customHeight="1" spans="1:11">
      <c r="A120" s="68" t="s">
        <v>208</v>
      </c>
      <c r="B120" s="68"/>
      <c r="C120" s="68"/>
      <c r="D120" s="49" t="s">
        <v>318</v>
      </c>
      <c r="E120" s="49" t="s">
        <v>319</v>
      </c>
      <c r="F120" s="69">
        <v>111.891217</v>
      </c>
      <c r="G120" s="69">
        <v>111.891217</v>
      </c>
      <c r="H120" s="69">
        <v>111.891217</v>
      </c>
      <c r="I120" s="69">
        <v>0</v>
      </c>
      <c r="J120" s="69">
        <v>0</v>
      </c>
      <c r="K120" s="69">
        <v>0</v>
      </c>
    </row>
    <row r="121" ht="22.9" customHeight="1" spans="1:11">
      <c r="A121" s="68" t="s">
        <v>208</v>
      </c>
      <c r="B121" s="85" t="s">
        <v>210</v>
      </c>
      <c r="C121" s="68"/>
      <c r="D121" s="49" t="s">
        <v>320</v>
      </c>
      <c r="E121" s="49" t="s">
        <v>321</v>
      </c>
      <c r="F121" s="69">
        <v>101.270304</v>
      </c>
      <c r="G121" s="69">
        <v>101.270304</v>
      </c>
      <c r="H121" s="69">
        <v>101.270304</v>
      </c>
      <c r="I121" s="69">
        <v>0</v>
      </c>
      <c r="J121" s="69">
        <v>0</v>
      </c>
      <c r="K121" s="69">
        <v>0</v>
      </c>
    </row>
    <row r="122" ht="22.9" customHeight="1" spans="1:11">
      <c r="A122" s="75" t="s">
        <v>208</v>
      </c>
      <c r="B122" s="75" t="s">
        <v>210</v>
      </c>
      <c r="C122" s="75" t="s">
        <v>210</v>
      </c>
      <c r="D122" s="70" t="s">
        <v>322</v>
      </c>
      <c r="E122" s="34" t="s">
        <v>323</v>
      </c>
      <c r="F122" s="35">
        <v>67.513536</v>
      </c>
      <c r="G122" s="35">
        <v>67.513536</v>
      </c>
      <c r="H122" s="72">
        <v>67.513536</v>
      </c>
      <c r="I122" s="72"/>
      <c r="J122" s="72"/>
      <c r="K122" s="72"/>
    </row>
    <row r="123" ht="22.9" customHeight="1" spans="1:11">
      <c r="A123" s="75" t="s">
        <v>208</v>
      </c>
      <c r="B123" s="75" t="s">
        <v>210</v>
      </c>
      <c r="C123" s="75" t="s">
        <v>215</v>
      </c>
      <c r="D123" s="70" t="s">
        <v>324</v>
      </c>
      <c r="E123" s="34" t="s">
        <v>325</v>
      </c>
      <c r="F123" s="35">
        <v>33.756768</v>
      </c>
      <c r="G123" s="35">
        <v>33.756768</v>
      </c>
      <c r="H123" s="72">
        <v>33.756768</v>
      </c>
      <c r="I123" s="72"/>
      <c r="J123" s="72"/>
      <c r="K123" s="72"/>
    </row>
    <row r="124" ht="22.9" customHeight="1" spans="1:11">
      <c r="A124" s="68" t="s">
        <v>208</v>
      </c>
      <c r="B124" s="85" t="s">
        <v>218</v>
      </c>
      <c r="C124" s="68"/>
      <c r="D124" s="49" t="s">
        <v>326</v>
      </c>
      <c r="E124" s="49" t="s">
        <v>222</v>
      </c>
      <c r="F124" s="69">
        <v>10.620913</v>
      </c>
      <c r="G124" s="69">
        <v>10.620913</v>
      </c>
      <c r="H124" s="69">
        <v>10.620913</v>
      </c>
      <c r="I124" s="69">
        <v>0</v>
      </c>
      <c r="J124" s="69">
        <v>0</v>
      </c>
      <c r="K124" s="69">
        <v>0</v>
      </c>
    </row>
    <row r="125" ht="22.9" customHeight="1" spans="1:11">
      <c r="A125" s="75" t="s">
        <v>208</v>
      </c>
      <c r="B125" s="75" t="s">
        <v>218</v>
      </c>
      <c r="C125" s="75" t="s">
        <v>218</v>
      </c>
      <c r="D125" s="70" t="s">
        <v>327</v>
      </c>
      <c r="E125" s="34" t="s">
        <v>328</v>
      </c>
      <c r="F125" s="35">
        <v>10.620913</v>
      </c>
      <c r="G125" s="35">
        <v>10.620913</v>
      </c>
      <c r="H125" s="72">
        <v>10.620913</v>
      </c>
      <c r="I125" s="72"/>
      <c r="J125" s="72"/>
      <c r="K125" s="72"/>
    </row>
    <row r="126" ht="22.9" customHeight="1" spans="1:11">
      <c r="A126" s="68" t="s">
        <v>223</v>
      </c>
      <c r="B126" s="68"/>
      <c r="C126" s="68"/>
      <c r="D126" s="49" t="s">
        <v>329</v>
      </c>
      <c r="E126" s="49" t="s">
        <v>330</v>
      </c>
      <c r="F126" s="69">
        <v>35.866566</v>
      </c>
      <c r="G126" s="69">
        <v>35.866566</v>
      </c>
      <c r="H126" s="69">
        <v>35.866566</v>
      </c>
      <c r="I126" s="69">
        <v>0</v>
      </c>
      <c r="J126" s="69">
        <v>0</v>
      </c>
      <c r="K126" s="69">
        <v>0</v>
      </c>
    </row>
    <row r="127" ht="22.9" customHeight="1" spans="1:11">
      <c r="A127" s="68" t="s">
        <v>223</v>
      </c>
      <c r="B127" s="85" t="s">
        <v>225</v>
      </c>
      <c r="C127" s="68"/>
      <c r="D127" s="49" t="s">
        <v>331</v>
      </c>
      <c r="E127" s="49" t="s">
        <v>332</v>
      </c>
      <c r="F127" s="69">
        <v>35.866566</v>
      </c>
      <c r="G127" s="69">
        <v>35.866566</v>
      </c>
      <c r="H127" s="69">
        <v>35.866566</v>
      </c>
      <c r="I127" s="69">
        <v>0</v>
      </c>
      <c r="J127" s="69">
        <v>0</v>
      </c>
      <c r="K127" s="69">
        <v>0</v>
      </c>
    </row>
    <row r="128" ht="22.9" customHeight="1" spans="1:11">
      <c r="A128" s="75" t="s">
        <v>223</v>
      </c>
      <c r="B128" s="75" t="s">
        <v>225</v>
      </c>
      <c r="C128" s="75" t="s">
        <v>202</v>
      </c>
      <c r="D128" s="70" t="s">
        <v>333</v>
      </c>
      <c r="E128" s="34" t="s">
        <v>334</v>
      </c>
      <c r="F128" s="35">
        <v>35.866566</v>
      </c>
      <c r="G128" s="35">
        <v>35.866566</v>
      </c>
      <c r="H128" s="72">
        <v>35.866566</v>
      </c>
      <c r="I128" s="72"/>
      <c r="J128" s="72"/>
      <c r="K128" s="72"/>
    </row>
    <row r="129" ht="22.9" customHeight="1" spans="1:11">
      <c r="A129" s="68" t="s">
        <v>230</v>
      </c>
      <c r="B129" s="68"/>
      <c r="C129" s="68"/>
      <c r="D129" s="49" t="s">
        <v>335</v>
      </c>
      <c r="E129" s="49" t="s">
        <v>336</v>
      </c>
      <c r="F129" s="69">
        <v>50.597697</v>
      </c>
      <c r="G129" s="69">
        <v>50.597697</v>
      </c>
      <c r="H129" s="69">
        <v>50.597697</v>
      </c>
      <c r="I129" s="69">
        <v>0</v>
      </c>
      <c r="J129" s="69">
        <v>0</v>
      </c>
      <c r="K129" s="69">
        <v>0</v>
      </c>
    </row>
    <row r="130" ht="22.9" customHeight="1" spans="1:11">
      <c r="A130" s="68" t="s">
        <v>230</v>
      </c>
      <c r="B130" s="85" t="s">
        <v>205</v>
      </c>
      <c r="C130" s="68"/>
      <c r="D130" s="49" t="s">
        <v>337</v>
      </c>
      <c r="E130" s="49" t="s">
        <v>338</v>
      </c>
      <c r="F130" s="69">
        <v>50.597697</v>
      </c>
      <c r="G130" s="69">
        <v>50.597697</v>
      </c>
      <c r="H130" s="69">
        <v>50.597697</v>
      </c>
      <c r="I130" s="69">
        <v>0</v>
      </c>
      <c r="J130" s="69">
        <v>0</v>
      </c>
      <c r="K130" s="69">
        <v>0</v>
      </c>
    </row>
    <row r="131" ht="22.9" customHeight="1" spans="1:11">
      <c r="A131" s="75" t="s">
        <v>230</v>
      </c>
      <c r="B131" s="75" t="s">
        <v>205</v>
      </c>
      <c r="C131" s="75" t="s">
        <v>202</v>
      </c>
      <c r="D131" s="70" t="s">
        <v>339</v>
      </c>
      <c r="E131" s="34" t="s">
        <v>340</v>
      </c>
      <c r="F131" s="35">
        <v>50.597697</v>
      </c>
      <c r="G131" s="35">
        <v>50.597697</v>
      </c>
      <c r="H131" s="72">
        <v>50.597697</v>
      </c>
      <c r="I131" s="72"/>
      <c r="J131" s="72"/>
      <c r="K131" s="72"/>
    </row>
    <row r="132" ht="22.9" customHeight="1" spans="1:11">
      <c r="A132" s="34"/>
      <c r="B132" s="34"/>
      <c r="C132" s="34"/>
      <c r="D132" s="71" t="s">
        <v>172</v>
      </c>
      <c r="E132" s="71" t="s">
        <v>173</v>
      </c>
      <c r="F132" s="69">
        <v>459.746334</v>
      </c>
      <c r="G132" s="69">
        <v>459.746334</v>
      </c>
      <c r="H132" s="69">
        <v>375.678434</v>
      </c>
      <c r="I132" s="69">
        <v>0</v>
      </c>
      <c r="J132" s="69">
        <v>84.0679</v>
      </c>
      <c r="K132" s="69">
        <v>0</v>
      </c>
    </row>
    <row r="133" ht="22.9" customHeight="1" spans="1:11">
      <c r="A133" s="68" t="s">
        <v>200</v>
      </c>
      <c r="B133" s="68"/>
      <c r="C133" s="68"/>
      <c r="D133" s="49" t="s">
        <v>312</v>
      </c>
      <c r="E133" s="49" t="s">
        <v>313</v>
      </c>
      <c r="F133" s="69">
        <v>345.588444</v>
      </c>
      <c r="G133" s="69">
        <v>345.588444</v>
      </c>
      <c r="H133" s="69">
        <v>261.520544</v>
      </c>
      <c r="I133" s="69">
        <v>0</v>
      </c>
      <c r="J133" s="69">
        <v>84.0679</v>
      </c>
      <c r="K133" s="69">
        <v>0</v>
      </c>
    </row>
    <row r="134" ht="22.9" customHeight="1" spans="1:11">
      <c r="A134" s="68" t="s">
        <v>200</v>
      </c>
      <c r="B134" s="85" t="s">
        <v>202</v>
      </c>
      <c r="C134" s="68"/>
      <c r="D134" s="49" t="s">
        <v>314</v>
      </c>
      <c r="E134" s="49" t="s">
        <v>315</v>
      </c>
      <c r="F134" s="69">
        <v>345.588444</v>
      </c>
      <c r="G134" s="69">
        <v>345.588444</v>
      </c>
      <c r="H134" s="69">
        <v>261.520544</v>
      </c>
      <c r="I134" s="69">
        <v>0</v>
      </c>
      <c r="J134" s="69">
        <v>84.0679</v>
      </c>
      <c r="K134" s="69">
        <v>0</v>
      </c>
    </row>
    <row r="135" ht="22.9" customHeight="1" spans="1:11">
      <c r="A135" s="75" t="s">
        <v>200</v>
      </c>
      <c r="B135" s="75" t="s">
        <v>202</v>
      </c>
      <c r="C135" s="75" t="s">
        <v>218</v>
      </c>
      <c r="D135" s="70" t="s">
        <v>341</v>
      </c>
      <c r="E135" s="34" t="s">
        <v>342</v>
      </c>
      <c r="F135" s="35">
        <v>345.588444</v>
      </c>
      <c r="G135" s="35">
        <v>345.588444</v>
      </c>
      <c r="H135" s="72">
        <v>261.520544</v>
      </c>
      <c r="I135" s="72"/>
      <c r="J135" s="72">
        <v>84.0679</v>
      </c>
      <c r="K135" s="72"/>
    </row>
    <row r="136" ht="22.9" customHeight="1" spans="1:11">
      <c r="A136" s="68" t="s">
        <v>208</v>
      </c>
      <c r="B136" s="68"/>
      <c r="C136" s="68"/>
      <c r="D136" s="49" t="s">
        <v>318</v>
      </c>
      <c r="E136" s="49" t="s">
        <v>319</v>
      </c>
      <c r="F136" s="69">
        <v>64.740426</v>
      </c>
      <c r="G136" s="69">
        <v>64.740426</v>
      </c>
      <c r="H136" s="69">
        <v>64.740426</v>
      </c>
      <c r="I136" s="69">
        <v>0</v>
      </c>
      <c r="J136" s="69">
        <v>0</v>
      </c>
      <c r="K136" s="69">
        <v>0</v>
      </c>
    </row>
    <row r="137" ht="22.9" customHeight="1" spans="1:11">
      <c r="A137" s="68" t="s">
        <v>208</v>
      </c>
      <c r="B137" s="85" t="s">
        <v>210</v>
      </c>
      <c r="C137" s="68"/>
      <c r="D137" s="49" t="s">
        <v>320</v>
      </c>
      <c r="E137" s="49" t="s">
        <v>321</v>
      </c>
      <c r="F137" s="69">
        <v>57.854592</v>
      </c>
      <c r="G137" s="69">
        <v>57.854592</v>
      </c>
      <c r="H137" s="69">
        <v>57.854592</v>
      </c>
      <c r="I137" s="69">
        <v>0</v>
      </c>
      <c r="J137" s="69">
        <v>0</v>
      </c>
      <c r="K137" s="69">
        <v>0</v>
      </c>
    </row>
    <row r="138" ht="22.9" customHeight="1" spans="1:11">
      <c r="A138" s="75" t="s">
        <v>208</v>
      </c>
      <c r="B138" s="75" t="s">
        <v>210</v>
      </c>
      <c r="C138" s="75" t="s">
        <v>210</v>
      </c>
      <c r="D138" s="70" t="s">
        <v>322</v>
      </c>
      <c r="E138" s="34" t="s">
        <v>323</v>
      </c>
      <c r="F138" s="35">
        <v>38.569728</v>
      </c>
      <c r="G138" s="35">
        <v>38.569728</v>
      </c>
      <c r="H138" s="72">
        <v>38.569728</v>
      </c>
      <c r="I138" s="72"/>
      <c r="J138" s="72"/>
      <c r="K138" s="72"/>
    </row>
    <row r="139" ht="22.9" customHeight="1" spans="1:11">
      <c r="A139" s="75" t="s">
        <v>208</v>
      </c>
      <c r="B139" s="75" t="s">
        <v>210</v>
      </c>
      <c r="C139" s="75" t="s">
        <v>215</v>
      </c>
      <c r="D139" s="70" t="s">
        <v>324</v>
      </c>
      <c r="E139" s="34" t="s">
        <v>325</v>
      </c>
      <c r="F139" s="35">
        <v>19.284864</v>
      </c>
      <c r="G139" s="35">
        <v>19.284864</v>
      </c>
      <c r="H139" s="72">
        <v>19.284864</v>
      </c>
      <c r="I139" s="72"/>
      <c r="J139" s="72"/>
      <c r="K139" s="72"/>
    </row>
    <row r="140" ht="22.9" customHeight="1" spans="1:11">
      <c r="A140" s="68" t="s">
        <v>208</v>
      </c>
      <c r="B140" s="85" t="s">
        <v>218</v>
      </c>
      <c r="C140" s="68"/>
      <c r="D140" s="49" t="s">
        <v>326</v>
      </c>
      <c r="E140" s="49" t="s">
        <v>222</v>
      </c>
      <c r="F140" s="69">
        <v>6.885834</v>
      </c>
      <c r="G140" s="69">
        <v>6.885834</v>
      </c>
      <c r="H140" s="69">
        <v>6.885834</v>
      </c>
      <c r="I140" s="69">
        <v>0</v>
      </c>
      <c r="J140" s="69">
        <v>0</v>
      </c>
      <c r="K140" s="69">
        <v>0</v>
      </c>
    </row>
    <row r="141" ht="22.9" customHeight="1" spans="1:11">
      <c r="A141" s="75" t="s">
        <v>208</v>
      </c>
      <c r="B141" s="75" t="s">
        <v>218</v>
      </c>
      <c r="C141" s="75" t="s">
        <v>218</v>
      </c>
      <c r="D141" s="70" t="s">
        <v>327</v>
      </c>
      <c r="E141" s="34" t="s">
        <v>328</v>
      </c>
      <c r="F141" s="35">
        <v>6.885834</v>
      </c>
      <c r="G141" s="35">
        <v>6.885834</v>
      </c>
      <c r="H141" s="72">
        <v>6.885834</v>
      </c>
      <c r="I141" s="72"/>
      <c r="J141" s="72"/>
      <c r="K141" s="72"/>
    </row>
    <row r="142" ht="22.9" customHeight="1" spans="1:11">
      <c r="A142" s="68" t="s">
        <v>223</v>
      </c>
      <c r="B142" s="68"/>
      <c r="C142" s="68"/>
      <c r="D142" s="49" t="s">
        <v>329</v>
      </c>
      <c r="E142" s="49" t="s">
        <v>330</v>
      </c>
      <c r="F142" s="69">
        <v>20.490168</v>
      </c>
      <c r="G142" s="69">
        <v>20.490168</v>
      </c>
      <c r="H142" s="69">
        <v>20.490168</v>
      </c>
      <c r="I142" s="69">
        <v>0</v>
      </c>
      <c r="J142" s="69">
        <v>0</v>
      </c>
      <c r="K142" s="69">
        <v>0</v>
      </c>
    </row>
    <row r="143" ht="22.9" customHeight="1" spans="1:11">
      <c r="A143" s="68" t="s">
        <v>223</v>
      </c>
      <c r="B143" s="85" t="s">
        <v>225</v>
      </c>
      <c r="C143" s="68"/>
      <c r="D143" s="49" t="s">
        <v>331</v>
      </c>
      <c r="E143" s="49" t="s">
        <v>332</v>
      </c>
      <c r="F143" s="69">
        <v>20.490168</v>
      </c>
      <c r="G143" s="69">
        <v>20.490168</v>
      </c>
      <c r="H143" s="69">
        <v>20.490168</v>
      </c>
      <c r="I143" s="69">
        <v>0</v>
      </c>
      <c r="J143" s="69">
        <v>0</v>
      </c>
      <c r="K143" s="69">
        <v>0</v>
      </c>
    </row>
    <row r="144" ht="22.9" customHeight="1" spans="1:11">
      <c r="A144" s="75" t="s">
        <v>223</v>
      </c>
      <c r="B144" s="75" t="s">
        <v>225</v>
      </c>
      <c r="C144" s="75" t="s">
        <v>202</v>
      </c>
      <c r="D144" s="70" t="s">
        <v>333</v>
      </c>
      <c r="E144" s="34" t="s">
        <v>334</v>
      </c>
      <c r="F144" s="35">
        <v>20.490168</v>
      </c>
      <c r="G144" s="35">
        <v>20.490168</v>
      </c>
      <c r="H144" s="72">
        <v>20.490168</v>
      </c>
      <c r="I144" s="72"/>
      <c r="J144" s="72"/>
      <c r="K144" s="72"/>
    </row>
    <row r="145" ht="22.9" customHeight="1" spans="1:11">
      <c r="A145" s="68" t="s">
        <v>230</v>
      </c>
      <c r="B145" s="68"/>
      <c r="C145" s="68"/>
      <c r="D145" s="49" t="s">
        <v>335</v>
      </c>
      <c r="E145" s="49" t="s">
        <v>336</v>
      </c>
      <c r="F145" s="69">
        <v>28.927296</v>
      </c>
      <c r="G145" s="69">
        <v>28.927296</v>
      </c>
      <c r="H145" s="69">
        <v>28.927296</v>
      </c>
      <c r="I145" s="69">
        <v>0</v>
      </c>
      <c r="J145" s="69">
        <v>0</v>
      </c>
      <c r="K145" s="69">
        <v>0</v>
      </c>
    </row>
    <row r="146" ht="22.9" customHeight="1" spans="1:11">
      <c r="A146" s="68" t="s">
        <v>230</v>
      </c>
      <c r="B146" s="85" t="s">
        <v>205</v>
      </c>
      <c r="C146" s="68"/>
      <c r="D146" s="49" t="s">
        <v>337</v>
      </c>
      <c r="E146" s="49" t="s">
        <v>338</v>
      </c>
      <c r="F146" s="69">
        <v>28.927296</v>
      </c>
      <c r="G146" s="69">
        <v>28.927296</v>
      </c>
      <c r="H146" s="69">
        <v>28.927296</v>
      </c>
      <c r="I146" s="69">
        <v>0</v>
      </c>
      <c r="J146" s="69">
        <v>0</v>
      </c>
      <c r="K146" s="69">
        <v>0</v>
      </c>
    </row>
    <row r="147" ht="22.9" customHeight="1" spans="1:11">
      <c r="A147" s="75" t="s">
        <v>230</v>
      </c>
      <c r="B147" s="75" t="s">
        <v>205</v>
      </c>
      <c r="C147" s="75" t="s">
        <v>202</v>
      </c>
      <c r="D147" s="70" t="s">
        <v>339</v>
      </c>
      <c r="E147" s="34" t="s">
        <v>340</v>
      </c>
      <c r="F147" s="35">
        <v>28.927296</v>
      </c>
      <c r="G147" s="35">
        <v>28.927296</v>
      </c>
      <c r="H147" s="72">
        <v>28.927296</v>
      </c>
      <c r="I147" s="72"/>
      <c r="J147" s="72"/>
      <c r="K147" s="72"/>
    </row>
    <row r="148" ht="22.9" customHeight="1" spans="1:11">
      <c r="A148" s="34"/>
      <c r="B148" s="34"/>
      <c r="C148" s="34"/>
      <c r="D148" s="71" t="s">
        <v>174</v>
      </c>
      <c r="E148" s="71" t="s">
        <v>175</v>
      </c>
      <c r="F148" s="69">
        <v>101.129201</v>
      </c>
      <c r="G148" s="69">
        <v>101.129201</v>
      </c>
      <c r="H148" s="69">
        <v>89.373601</v>
      </c>
      <c r="I148" s="69">
        <v>0</v>
      </c>
      <c r="J148" s="69">
        <v>11.7556</v>
      </c>
      <c r="K148" s="69">
        <v>0</v>
      </c>
    </row>
    <row r="149" ht="22.9" customHeight="1" spans="1:11">
      <c r="A149" s="68" t="s">
        <v>200</v>
      </c>
      <c r="B149" s="68"/>
      <c r="C149" s="68"/>
      <c r="D149" s="49" t="s">
        <v>312</v>
      </c>
      <c r="E149" s="49" t="s">
        <v>313</v>
      </c>
      <c r="F149" s="69">
        <v>73.78948</v>
      </c>
      <c r="G149" s="69">
        <v>73.78948</v>
      </c>
      <c r="H149" s="69">
        <v>62.03388</v>
      </c>
      <c r="I149" s="69">
        <v>0</v>
      </c>
      <c r="J149" s="69">
        <v>11.7556</v>
      </c>
      <c r="K149" s="69">
        <v>0</v>
      </c>
    </row>
    <row r="150" ht="22.9" customHeight="1" spans="1:11">
      <c r="A150" s="68" t="s">
        <v>200</v>
      </c>
      <c r="B150" s="85" t="s">
        <v>205</v>
      </c>
      <c r="C150" s="68"/>
      <c r="D150" s="49" t="s">
        <v>343</v>
      </c>
      <c r="E150" s="49" t="s">
        <v>344</v>
      </c>
      <c r="F150" s="69">
        <v>73.78948</v>
      </c>
      <c r="G150" s="69">
        <v>73.78948</v>
      </c>
      <c r="H150" s="69">
        <v>62.03388</v>
      </c>
      <c r="I150" s="69">
        <v>0</v>
      </c>
      <c r="J150" s="69">
        <v>11.7556</v>
      </c>
      <c r="K150" s="69">
        <v>0</v>
      </c>
    </row>
    <row r="151" ht="22.9" customHeight="1" spans="1:11">
      <c r="A151" s="75" t="s">
        <v>200</v>
      </c>
      <c r="B151" s="75" t="s">
        <v>205</v>
      </c>
      <c r="C151" s="75" t="s">
        <v>218</v>
      </c>
      <c r="D151" s="70" t="s">
        <v>353</v>
      </c>
      <c r="E151" s="34" t="s">
        <v>354</v>
      </c>
      <c r="F151" s="35">
        <v>73.78948</v>
      </c>
      <c r="G151" s="35">
        <v>73.78948</v>
      </c>
      <c r="H151" s="72">
        <v>62.03388</v>
      </c>
      <c r="I151" s="72"/>
      <c r="J151" s="72">
        <v>11.7556</v>
      </c>
      <c r="K151" s="72"/>
    </row>
    <row r="152" ht="22.9" customHeight="1" spans="1:11">
      <c r="A152" s="68" t="s">
        <v>208</v>
      </c>
      <c r="B152" s="68"/>
      <c r="C152" s="68"/>
      <c r="D152" s="49" t="s">
        <v>318</v>
      </c>
      <c r="E152" s="49" t="s">
        <v>319</v>
      </c>
      <c r="F152" s="69">
        <v>15.597649</v>
      </c>
      <c r="G152" s="69">
        <v>15.597649</v>
      </c>
      <c r="H152" s="69">
        <v>15.597649</v>
      </c>
      <c r="I152" s="69">
        <v>0</v>
      </c>
      <c r="J152" s="69">
        <v>0</v>
      </c>
      <c r="K152" s="69">
        <v>0</v>
      </c>
    </row>
    <row r="153" ht="22.9" customHeight="1" spans="1:11">
      <c r="A153" s="68" t="s">
        <v>208</v>
      </c>
      <c r="B153" s="85" t="s">
        <v>210</v>
      </c>
      <c r="C153" s="68"/>
      <c r="D153" s="49" t="s">
        <v>320</v>
      </c>
      <c r="E153" s="49" t="s">
        <v>321</v>
      </c>
      <c r="F153" s="69">
        <v>13.746816</v>
      </c>
      <c r="G153" s="69">
        <v>13.746816</v>
      </c>
      <c r="H153" s="69">
        <v>13.746816</v>
      </c>
      <c r="I153" s="69">
        <v>0</v>
      </c>
      <c r="J153" s="69">
        <v>0</v>
      </c>
      <c r="K153" s="69">
        <v>0</v>
      </c>
    </row>
    <row r="154" ht="22.9" customHeight="1" spans="1:11">
      <c r="A154" s="75" t="s">
        <v>208</v>
      </c>
      <c r="B154" s="75" t="s">
        <v>210</v>
      </c>
      <c r="C154" s="75" t="s">
        <v>210</v>
      </c>
      <c r="D154" s="70" t="s">
        <v>322</v>
      </c>
      <c r="E154" s="34" t="s">
        <v>323</v>
      </c>
      <c r="F154" s="35">
        <v>9.164544</v>
      </c>
      <c r="G154" s="35">
        <v>9.164544</v>
      </c>
      <c r="H154" s="72">
        <v>9.164544</v>
      </c>
      <c r="I154" s="72"/>
      <c r="J154" s="72"/>
      <c r="K154" s="72"/>
    </row>
    <row r="155" ht="22.9" customHeight="1" spans="1:11">
      <c r="A155" s="75" t="s">
        <v>208</v>
      </c>
      <c r="B155" s="75" t="s">
        <v>210</v>
      </c>
      <c r="C155" s="75" t="s">
        <v>215</v>
      </c>
      <c r="D155" s="70" t="s">
        <v>324</v>
      </c>
      <c r="E155" s="34" t="s">
        <v>325</v>
      </c>
      <c r="F155" s="35">
        <v>4.582272</v>
      </c>
      <c r="G155" s="35">
        <v>4.582272</v>
      </c>
      <c r="H155" s="72">
        <v>4.582272</v>
      </c>
      <c r="I155" s="72"/>
      <c r="J155" s="72"/>
      <c r="K155" s="72"/>
    </row>
    <row r="156" ht="22.9" customHeight="1" spans="1:11">
      <c r="A156" s="68" t="s">
        <v>208</v>
      </c>
      <c r="B156" s="85" t="s">
        <v>218</v>
      </c>
      <c r="C156" s="68"/>
      <c r="D156" s="49" t="s">
        <v>326</v>
      </c>
      <c r="E156" s="49" t="s">
        <v>222</v>
      </c>
      <c r="F156" s="69">
        <v>1.850833</v>
      </c>
      <c r="G156" s="69">
        <v>1.850833</v>
      </c>
      <c r="H156" s="69">
        <v>1.850833</v>
      </c>
      <c r="I156" s="69">
        <v>0</v>
      </c>
      <c r="J156" s="69">
        <v>0</v>
      </c>
      <c r="K156" s="69">
        <v>0</v>
      </c>
    </row>
    <row r="157" ht="22.9" customHeight="1" spans="1:11">
      <c r="A157" s="75" t="s">
        <v>208</v>
      </c>
      <c r="B157" s="75" t="s">
        <v>218</v>
      </c>
      <c r="C157" s="75" t="s">
        <v>218</v>
      </c>
      <c r="D157" s="70" t="s">
        <v>327</v>
      </c>
      <c r="E157" s="34" t="s">
        <v>328</v>
      </c>
      <c r="F157" s="35">
        <v>1.850833</v>
      </c>
      <c r="G157" s="35">
        <v>1.850833</v>
      </c>
      <c r="H157" s="72">
        <v>1.850833</v>
      </c>
      <c r="I157" s="72"/>
      <c r="J157" s="72"/>
      <c r="K157" s="72"/>
    </row>
    <row r="158" ht="22.9" customHeight="1" spans="1:11">
      <c r="A158" s="68" t="s">
        <v>223</v>
      </c>
      <c r="B158" s="68"/>
      <c r="C158" s="68"/>
      <c r="D158" s="49" t="s">
        <v>329</v>
      </c>
      <c r="E158" s="49" t="s">
        <v>330</v>
      </c>
      <c r="F158" s="69">
        <v>4.868664</v>
      </c>
      <c r="G158" s="69">
        <v>4.868664</v>
      </c>
      <c r="H158" s="69">
        <v>4.868664</v>
      </c>
      <c r="I158" s="69">
        <v>0</v>
      </c>
      <c r="J158" s="69">
        <v>0</v>
      </c>
      <c r="K158" s="69">
        <v>0</v>
      </c>
    </row>
    <row r="159" ht="22.9" customHeight="1" spans="1:11">
      <c r="A159" s="68" t="s">
        <v>223</v>
      </c>
      <c r="B159" s="85" t="s">
        <v>225</v>
      </c>
      <c r="C159" s="68"/>
      <c r="D159" s="49" t="s">
        <v>331</v>
      </c>
      <c r="E159" s="49" t="s">
        <v>332</v>
      </c>
      <c r="F159" s="69">
        <v>4.868664</v>
      </c>
      <c r="G159" s="69">
        <v>4.868664</v>
      </c>
      <c r="H159" s="69">
        <v>4.868664</v>
      </c>
      <c r="I159" s="69">
        <v>0</v>
      </c>
      <c r="J159" s="69">
        <v>0</v>
      </c>
      <c r="K159" s="69">
        <v>0</v>
      </c>
    </row>
    <row r="160" ht="22.9" customHeight="1" spans="1:11">
      <c r="A160" s="75" t="s">
        <v>223</v>
      </c>
      <c r="B160" s="75" t="s">
        <v>225</v>
      </c>
      <c r="C160" s="75" t="s">
        <v>202</v>
      </c>
      <c r="D160" s="70" t="s">
        <v>333</v>
      </c>
      <c r="E160" s="34" t="s">
        <v>334</v>
      </c>
      <c r="F160" s="35">
        <v>4.868664</v>
      </c>
      <c r="G160" s="35">
        <v>4.868664</v>
      </c>
      <c r="H160" s="72">
        <v>4.868664</v>
      </c>
      <c r="I160" s="72"/>
      <c r="J160" s="72"/>
      <c r="K160" s="72"/>
    </row>
    <row r="161" ht="22.9" customHeight="1" spans="1:11">
      <c r="A161" s="68" t="s">
        <v>230</v>
      </c>
      <c r="B161" s="68"/>
      <c r="C161" s="68"/>
      <c r="D161" s="49" t="s">
        <v>335</v>
      </c>
      <c r="E161" s="49" t="s">
        <v>336</v>
      </c>
      <c r="F161" s="69">
        <v>6.873408</v>
      </c>
      <c r="G161" s="69">
        <v>6.873408</v>
      </c>
      <c r="H161" s="69">
        <v>6.873408</v>
      </c>
      <c r="I161" s="69">
        <v>0</v>
      </c>
      <c r="J161" s="69">
        <v>0</v>
      </c>
      <c r="K161" s="69">
        <v>0</v>
      </c>
    </row>
    <row r="162" ht="22.9" customHeight="1" spans="1:11">
      <c r="A162" s="68" t="s">
        <v>230</v>
      </c>
      <c r="B162" s="85" t="s">
        <v>205</v>
      </c>
      <c r="C162" s="68"/>
      <c r="D162" s="49" t="s">
        <v>337</v>
      </c>
      <c r="E162" s="49" t="s">
        <v>338</v>
      </c>
      <c r="F162" s="69">
        <v>6.873408</v>
      </c>
      <c r="G162" s="69">
        <v>6.873408</v>
      </c>
      <c r="H162" s="69">
        <v>6.873408</v>
      </c>
      <c r="I162" s="69">
        <v>0</v>
      </c>
      <c r="J162" s="69">
        <v>0</v>
      </c>
      <c r="K162" s="69">
        <v>0</v>
      </c>
    </row>
    <row r="163" ht="22.9" customHeight="1" spans="1:11">
      <c r="A163" s="75" t="s">
        <v>230</v>
      </c>
      <c r="B163" s="75" t="s">
        <v>205</v>
      </c>
      <c r="C163" s="75" t="s">
        <v>202</v>
      </c>
      <c r="D163" s="70" t="s">
        <v>339</v>
      </c>
      <c r="E163" s="34" t="s">
        <v>340</v>
      </c>
      <c r="F163" s="35">
        <v>6.873408</v>
      </c>
      <c r="G163" s="35">
        <v>6.873408</v>
      </c>
      <c r="H163" s="72">
        <v>6.873408</v>
      </c>
      <c r="I163" s="72"/>
      <c r="J163" s="72"/>
      <c r="K163" s="72"/>
    </row>
    <row r="164" ht="22.9" customHeight="1" spans="1:11">
      <c r="A164" s="34"/>
      <c r="B164" s="34"/>
      <c r="C164" s="34"/>
      <c r="D164" s="71" t="s">
        <v>176</v>
      </c>
      <c r="E164" s="71" t="s">
        <v>177</v>
      </c>
      <c r="F164" s="69">
        <v>693.978055</v>
      </c>
      <c r="G164" s="69">
        <v>593.978055</v>
      </c>
      <c r="H164" s="69">
        <v>593.978055</v>
      </c>
      <c r="I164" s="69">
        <v>0</v>
      </c>
      <c r="J164" s="69">
        <v>0</v>
      </c>
      <c r="K164" s="69">
        <v>100</v>
      </c>
    </row>
    <row r="165" ht="22.9" customHeight="1" spans="1:11">
      <c r="A165" s="68" t="s">
        <v>200</v>
      </c>
      <c r="B165" s="68"/>
      <c r="C165" s="68"/>
      <c r="D165" s="49" t="s">
        <v>312</v>
      </c>
      <c r="E165" s="49" t="s">
        <v>313</v>
      </c>
      <c r="F165" s="69">
        <v>509.083376</v>
      </c>
      <c r="G165" s="69">
        <v>409.083376</v>
      </c>
      <c r="H165" s="69">
        <v>409.083376</v>
      </c>
      <c r="I165" s="69">
        <v>0</v>
      </c>
      <c r="J165" s="69">
        <v>0</v>
      </c>
      <c r="K165" s="69">
        <v>100</v>
      </c>
    </row>
    <row r="166" ht="22.9" customHeight="1" spans="1:11">
      <c r="A166" s="68" t="s">
        <v>200</v>
      </c>
      <c r="B166" s="85" t="s">
        <v>205</v>
      </c>
      <c r="C166" s="68"/>
      <c r="D166" s="49" t="s">
        <v>343</v>
      </c>
      <c r="E166" s="49" t="s">
        <v>344</v>
      </c>
      <c r="F166" s="69">
        <v>509.083376</v>
      </c>
      <c r="G166" s="69">
        <v>409.083376</v>
      </c>
      <c r="H166" s="69">
        <v>409.083376</v>
      </c>
      <c r="I166" s="69">
        <v>0</v>
      </c>
      <c r="J166" s="69">
        <v>0</v>
      </c>
      <c r="K166" s="69">
        <v>100</v>
      </c>
    </row>
    <row r="167" ht="22.9" customHeight="1" spans="1:11">
      <c r="A167" s="75" t="s">
        <v>200</v>
      </c>
      <c r="B167" s="75" t="s">
        <v>205</v>
      </c>
      <c r="C167" s="75" t="s">
        <v>244</v>
      </c>
      <c r="D167" s="70" t="s">
        <v>349</v>
      </c>
      <c r="E167" s="34" t="s">
        <v>350</v>
      </c>
      <c r="F167" s="35">
        <v>509.083376</v>
      </c>
      <c r="G167" s="35">
        <v>409.083376</v>
      </c>
      <c r="H167" s="72">
        <v>409.083376</v>
      </c>
      <c r="I167" s="72"/>
      <c r="J167" s="72"/>
      <c r="K167" s="72">
        <v>100</v>
      </c>
    </row>
    <row r="168" ht="22.9" customHeight="1" spans="1:11">
      <c r="A168" s="68" t="s">
        <v>208</v>
      </c>
      <c r="B168" s="68"/>
      <c r="C168" s="68"/>
      <c r="D168" s="49" t="s">
        <v>318</v>
      </c>
      <c r="E168" s="49" t="s">
        <v>319</v>
      </c>
      <c r="F168" s="69">
        <v>104.417501</v>
      </c>
      <c r="G168" s="69">
        <v>104.417501</v>
      </c>
      <c r="H168" s="69">
        <v>104.417501</v>
      </c>
      <c r="I168" s="69">
        <v>0</v>
      </c>
      <c r="J168" s="69">
        <v>0</v>
      </c>
      <c r="K168" s="69">
        <v>0</v>
      </c>
    </row>
    <row r="169" ht="22.9" customHeight="1" spans="1:11">
      <c r="A169" s="68" t="s">
        <v>208</v>
      </c>
      <c r="B169" s="85" t="s">
        <v>210</v>
      </c>
      <c r="C169" s="68"/>
      <c r="D169" s="49" t="s">
        <v>320</v>
      </c>
      <c r="E169" s="49" t="s">
        <v>321</v>
      </c>
      <c r="F169" s="69">
        <v>94.217184</v>
      </c>
      <c r="G169" s="69">
        <v>94.217184</v>
      </c>
      <c r="H169" s="69">
        <v>94.217184</v>
      </c>
      <c r="I169" s="69">
        <v>0</v>
      </c>
      <c r="J169" s="69">
        <v>0</v>
      </c>
      <c r="K169" s="69">
        <v>0</v>
      </c>
    </row>
    <row r="170" ht="22.9" customHeight="1" spans="1:11">
      <c r="A170" s="75" t="s">
        <v>208</v>
      </c>
      <c r="B170" s="75" t="s">
        <v>210</v>
      </c>
      <c r="C170" s="75" t="s">
        <v>210</v>
      </c>
      <c r="D170" s="70" t="s">
        <v>322</v>
      </c>
      <c r="E170" s="34" t="s">
        <v>323</v>
      </c>
      <c r="F170" s="35">
        <v>62.811456</v>
      </c>
      <c r="G170" s="35">
        <v>62.811456</v>
      </c>
      <c r="H170" s="72">
        <v>62.811456</v>
      </c>
      <c r="I170" s="72"/>
      <c r="J170" s="72"/>
      <c r="K170" s="72"/>
    </row>
    <row r="171" ht="22.9" customHeight="1" spans="1:11">
      <c r="A171" s="75" t="s">
        <v>208</v>
      </c>
      <c r="B171" s="75" t="s">
        <v>210</v>
      </c>
      <c r="C171" s="75" t="s">
        <v>215</v>
      </c>
      <c r="D171" s="70" t="s">
        <v>324</v>
      </c>
      <c r="E171" s="34" t="s">
        <v>325</v>
      </c>
      <c r="F171" s="35">
        <v>31.405728</v>
      </c>
      <c r="G171" s="35">
        <v>31.405728</v>
      </c>
      <c r="H171" s="72">
        <v>31.405728</v>
      </c>
      <c r="I171" s="72"/>
      <c r="J171" s="72"/>
      <c r="K171" s="72"/>
    </row>
    <row r="172" ht="22.9" customHeight="1" spans="1:11">
      <c r="A172" s="68" t="s">
        <v>208</v>
      </c>
      <c r="B172" s="85" t="s">
        <v>218</v>
      </c>
      <c r="C172" s="68"/>
      <c r="D172" s="49" t="s">
        <v>326</v>
      </c>
      <c r="E172" s="49" t="s">
        <v>222</v>
      </c>
      <c r="F172" s="69">
        <v>10.200317</v>
      </c>
      <c r="G172" s="69">
        <v>10.200317</v>
      </c>
      <c r="H172" s="69">
        <v>10.200317</v>
      </c>
      <c r="I172" s="69">
        <v>0</v>
      </c>
      <c r="J172" s="69">
        <v>0</v>
      </c>
      <c r="K172" s="69">
        <v>0</v>
      </c>
    </row>
    <row r="173" ht="22.9" customHeight="1" spans="1:11">
      <c r="A173" s="75" t="s">
        <v>208</v>
      </c>
      <c r="B173" s="75" t="s">
        <v>218</v>
      </c>
      <c r="C173" s="75" t="s">
        <v>218</v>
      </c>
      <c r="D173" s="70" t="s">
        <v>327</v>
      </c>
      <c r="E173" s="34" t="s">
        <v>328</v>
      </c>
      <c r="F173" s="35">
        <v>10.200317</v>
      </c>
      <c r="G173" s="35">
        <v>10.200317</v>
      </c>
      <c r="H173" s="72">
        <v>10.200317</v>
      </c>
      <c r="I173" s="72"/>
      <c r="J173" s="72"/>
      <c r="K173" s="72"/>
    </row>
    <row r="174" ht="22.9" customHeight="1" spans="1:11">
      <c r="A174" s="68" t="s">
        <v>223</v>
      </c>
      <c r="B174" s="68"/>
      <c r="C174" s="68"/>
      <c r="D174" s="49" t="s">
        <v>329</v>
      </c>
      <c r="E174" s="49" t="s">
        <v>330</v>
      </c>
      <c r="F174" s="69">
        <v>33.368586</v>
      </c>
      <c r="G174" s="69">
        <v>33.368586</v>
      </c>
      <c r="H174" s="69">
        <v>33.368586</v>
      </c>
      <c r="I174" s="69">
        <v>0</v>
      </c>
      <c r="J174" s="69">
        <v>0</v>
      </c>
      <c r="K174" s="69">
        <v>0</v>
      </c>
    </row>
    <row r="175" ht="22.9" customHeight="1" spans="1:11">
      <c r="A175" s="68" t="s">
        <v>223</v>
      </c>
      <c r="B175" s="85" t="s">
        <v>225</v>
      </c>
      <c r="C175" s="68"/>
      <c r="D175" s="49" t="s">
        <v>331</v>
      </c>
      <c r="E175" s="49" t="s">
        <v>332</v>
      </c>
      <c r="F175" s="69">
        <v>33.368586</v>
      </c>
      <c r="G175" s="69">
        <v>33.368586</v>
      </c>
      <c r="H175" s="69">
        <v>33.368586</v>
      </c>
      <c r="I175" s="69">
        <v>0</v>
      </c>
      <c r="J175" s="69">
        <v>0</v>
      </c>
      <c r="K175" s="69">
        <v>0</v>
      </c>
    </row>
    <row r="176" ht="22.9" customHeight="1" spans="1:11">
      <c r="A176" s="75" t="s">
        <v>223</v>
      </c>
      <c r="B176" s="75" t="s">
        <v>225</v>
      </c>
      <c r="C176" s="75" t="s">
        <v>202</v>
      </c>
      <c r="D176" s="70" t="s">
        <v>333</v>
      </c>
      <c r="E176" s="34" t="s">
        <v>334</v>
      </c>
      <c r="F176" s="35">
        <v>33.368586</v>
      </c>
      <c r="G176" s="35">
        <v>33.368586</v>
      </c>
      <c r="H176" s="72">
        <v>33.368586</v>
      </c>
      <c r="I176" s="72"/>
      <c r="J176" s="72"/>
      <c r="K176" s="72"/>
    </row>
    <row r="177" ht="22.9" customHeight="1" spans="1:11">
      <c r="A177" s="68" t="s">
        <v>230</v>
      </c>
      <c r="B177" s="68"/>
      <c r="C177" s="68"/>
      <c r="D177" s="49" t="s">
        <v>335</v>
      </c>
      <c r="E177" s="49" t="s">
        <v>336</v>
      </c>
      <c r="F177" s="69">
        <v>47.108592</v>
      </c>
      <c r="G177" s="69">
        <v>47.108592</v>
      </c>
      <c r="H177" s="69">
        <v>47.108592</v>
      </c>
      <c r="I177" s="69">
        <v>0</v>
      </c>
      <c r="J177" s="69">
        <v>0</v>
      </c>
      <c r="K177" s="69">
        <v>0</v>
      </c>
    </row>
    <row r="178" ht="22.9" customHeight="1" spans="1:11">
      <c r="A178" s="68" t="s">
        <v>230</v>
      </c>
      <c r="B178" s="85" t="s">
        <v>205</v>
      </c>
      <c r="C178" s="68"/>
      <c r="D178" s="49" t="s">
        <v>337</v>
      </c>
      <c r="E178" s="49" t="s">
        <v>338</v>
      </c>
      <c r="F178" s="69">
        <v>47.108592</v>
      </c>
      <c r="G178" s="69">
        <v>47.108592</v>
      </c>
      <c r="H178" s="69">
        <v>47.108592</v>
      </c>
      <c r="I178" s="69">
        <v>0</v>
      </c>
      <c r="J178" s="69">
        <v>0</v>
      </c>
      <c r="K178" s="69">
        <v>0</v>
      </c>
    </row>
    <row r="179" ht="22.9" customHeight="1" spans="1:11">
      <c r="A179" s="75" t="s">
        <v>230</v>
      </c>
      <c r="B179" s="75" t="s">
        <v>205</v>
      </c>
      <c r="C179" s="75" t="s">
        <v>202</v>
      </c>
      <c r="D179" s="70" t="s">
        <v>339</v>
      </c>
      <c r="E179" s="34" t="s">
        <v>340</v>
      </c>
      <c r="F179" s="35">
        <v>47.108592</v>
      </c>
      <c r="G179" s="35">
        <v>47.108592</v>
      </c>
      <c r="H179" s="72">
        <v>47.108592</v>
      </c>
      <c r="I179" s="72"/>
      <c r="J179" s="72"/>
      <c r="K179" s="72"/>
    </row>
    <row r="180" ht="22.9" customHeight="1" spans="1:11">
      <c r="A180" s="34"/>
      <c r="B180" s="34"/>
      <c r="C180" s="34"/>
      <c r="D180" s="71" t="s">
        <v>178</v>
      </c>
      <c r="E180" s="71" t="s">
        <v>179</v>
      </c>
      <c r="F180" s="69">
        <v>2766.674268</v>
      </c>
      <c r="G180" s="69">
        <v>2766.674268</v>
      </c>
      <c r="H180" s="69">
        <v>2762.678268</v>
      </c>
      <c r="I180" s="69">
        <v>3.996</v>
      </c>
      <c r="J180" s="69">
        <v>0</v>
      </c>
      <c r="K180" s="69">
        <v>0</v>
      </c>
    </row>
    <row r="181" ht="22.9" customHeight="1" spans="1:11">
      <c r="A181" s="68" t="s">
        <v>200</v>
      </c>
      <c r="B181" s="68"/>
      <c r="C181" s="68"/>
      <c r="D181" s="49" t="s">
        <v>312</v>
      </c>
      <c r="E181" s="49" t="s">
        <v>313</v>
      </c>
      <c r="F181" s="69">
        <v>1920.98688</v>
      </c>
      <c r="G181" s="69">
        <v>1920.98688</v>
      </c>
      <c r="H181" s="69">
        <v>1916.99088</v>
      </c>
      <c r="I181" s="69">
        <v>3.996</v>
      </c>
      <c r="J181" s="69">
        <v>0</v>
      </c>
      <c r="K181" s="69">
        <v>0</v>
      </c>
    </row>
    <row r="182" ht="22.9" customHeight="1" spans="1:11">
      <c r="A182" s="68" t="s">
        <v>200</v>
      </c>
      <c r="B182" s="85" t="s">
        <v>205</v>
      </c>
      <c r="C182" s="68"/>
      <c r="D182" s="49" t="s">
        <v>343</v>
      </c>
      <c r="E182" s="49" t="s">
        <v>344</v>
      </c>
      <c r="F182" s="69">
        <v>1920.98688</v>
      </c>
      <c r="G182" s="69">
        <v>1920.98688</v>
      </c>
      <c r="H182" s="69">
        <v>1916.99088</v>
      </c>
      <c r="I182" s="69">
        <v>3.996</v>
      </c>
      <c r="J182" s="69">
        <v>0</v>
      </c>
      <c r="K182" s="69">
        <v>0</v>
      </c>
    </row>
    <row r="183" ht="22.9" customHeight="1" spans="1:11">
      <c r="A183" s="75" t="s">
        <v>200</v>
      </c>
      <c r="B183" s="75" t="s">
        <v>205</v>
      </c>
      <c r="C183" s="75" t="s">
        <v>205</v>
      </c>
      <c r="D183" s="70" t="s">
        <v>347</v>
      </c>
      <c r="E183" s="34" t="s">
        <v>348</v>
      </c>
      <c r="F183" s="35">
        <v>1920.98688</v>
      </c>
      <c r="G183" s="35">
        <v>1920.98688</v>
      </c>
      <c r="H183" s="72">
        <v>1916.99088</v>
      </c>
      <c r="I183" s="72">
        <v>3.996</v>
      </c>
      <c r="J183" s="72"/>
      <c r="K183" s="72"/>
    </row>
    <row r="184" ht="22.9" customHeight="1" spans="1:11">
      <c r="A184" s="68" t="s">
        <v>208</v>
      </c>
      <c r="B184" s="68"/>
      <c r="C184" s="68"/>
      <c r="D184" s="49" t="s">
        <v>318</v>
      </c>
      <c r="E184" s="49" t="s">
        <v>319</v>
      </c>
      <c r="F184" s="69">
        <v>464.6634</v>
      </c>
      <c r="G184" s="69">
        <v>464.6634</v>
      </c>
      <c r="H184" s="69">
        <v>464.6634</v>
      </c>
      <c r="I184" s="69">
        <v>0</v>
      </c>
      <c r="J184" s="69">
        <v>0</v>
      </c>
      <c r="K184" s="69">
        <v>0</v>
      </c>
    </row>
    <row r="185" ht="22.9" customHeight="1" spans="1:11">
      <c r="A185" s="68" t="s">
        <v>208</v>
      </c>
      <c r="B185" s="85" t="s">
        <v>210</v>
      </c>
      <c r="C185" s="68"/>
      <c r="D185" s="49" t="s">
        <v>320</v>
      </c>
      <c r="E185" s="49" t="s">
        <v>321</v>
      </c>
      <c r="F185" s="69">
        <v>446.076864</v>
      </c>
      <c r="G185" s="69">
        <v>446.076864</v>
      </c>
      <c r="H185" s="69">
        <v>446.076864</v>
      </c>
      <c r="I185" s="69">
        <v>0</v>
      </c>
      <c r="J185" s="69">
        <v>0</v>
      </c>
      <c r="K185" s="69">
        <v>0</v>
      </c>
    </row>
    <row r="186" ht="22.9" customHeight="1" spans="1:11">
      <c r="A186" s="75" t="s">
        <v>208</v>
      </c>
      <c r="B186" s="75" t="s">
        <v>210</v>
      </c>
      <c r="C186" s="75" t="s">
        <v>210</v>
      </c>
      <c r="D186" s="70" t="s">
        <v>322</v>
      </c>
      <c r="E186" s="34" t="s">
        <v>323</v>
      </c>
      <c r="F186" s="35">
        <v>297.384576</v>
      </c>
      <c r="G186" s="35">
        <v>297.384576</v>
      </c>
      <c r="H186" s="72">
        <v>297.384576</v>
      </c>
      <c r="I186" s="72"/>
      <c r="J186" s="72"/>
      <c r="K186" s="72"/>
    </row>
    <row r="187" ht="22.9" customHeight="1" spans="1:11">
      <c r="A187" s="75" t="s">
        <v>208</v>
      </c>
      <c r="B187" s="75" t="s">
        <v>210</v>
      </c>
      <c r="C187" s="75" t="s">
        <v>215</v>
      </c>
      <c r="D187" s="70" t="s">
        <v>324</v>
      </c>
      <c r="E187" s="34" t="s">
        <v>325</v>
      </c>
      <c r="F187" s="35">
        <v>148.692288</v>
      </c>
      <c r="G187" s="35">
        <v>148.692288</v>
      </c>
      <c r="H187" s="72">
        <v>148.692288</v>
      </c>
      <c r="I187" s="72"/>
      <c r="J187" s="72"/>
      <c r="K187" s="72"/>
    </row>
    <row r="188" ht="22.9" customHeight="1" spans="1:11">
      <c r="A188" s="68" t="s">
        <v>208</v>
      </c>
      <c r="B188" s="85" t="s">
        <v>218</v>
      </c>
      <c r="C188" s="68"/>
      <c r="D188" s="49" t="s">
        <v>326</v>
      </c>
      <c r="E188" s="49" t="s">
        <v>222</v>
      </c>
      <c r="F188" s="69">
        <v>18.586536</v>
      </c>
      <c r="G188" s="69">
        <v>18.586536</v>
      </c>
      <c r="H188" s="69">
        <v>18.586536</v>
      </c>
      <c r="I188" s="69">
        <v>0</v>
      </c>
      <c r="J188" s="69">
        <v>0</v>
      </c>
      <c r="K188" s="69">
        <v>0</v>
      </c>
    </row>
    <row r="189" ht="22.9" customHeight="1" spans="1:11">
      <c r="A189" s="75" t="s">
        <v>208</v>
      </c>
      <c r="B189" s="75" t="s">
        <v>218</v>
      </c>
      <c r="C189" s="75" t="s">
        <v>218</v>
      </c>
      <c r="D189" s="70" t="s">
        <v>327</v>
      </c>
      <c r="E189" s="34" t="s">
        <v>328</v>
      </c>
      <c r="F189" s="35">
        <v>18.586536</v>
      </c>
      <c r="G189" s="35">
        <v>18.586536</v>
      </c>
      <c r="H189" s="72">
        <v>18.586536</v>
      </c>
      <c r="I189" s="72"/>
      <c r="J189" s="72"/>
      <c r="K189" s="72"/>
    </row>
    <row r="190" ht="22.9" customHeight="1" spans="1:11">
      <c r="A190" s="68" t="s">
        <v>223</v>
      </c>
      <c r="B190" s="68"/>
      <c r="C190" s="68"/>
      <c r="D190" s="49" t="s">
        <v>329</v>
      </c>
      <c r="E190" s="49" t="s">
        <v>330</v>
      </c>
      <c r="F190" s="69">
        <v>157.985556</v>
      </c>
      <c r="G190" s="69">
        <v>157.985556</v>
      </c>
      <c r="H190" s="69">
        <v>157.985556</v>
      </c>
      <c r="I190" s="69">
        <v>0</v>
      </c>
      <c r="J190" s="69">
        <v>0</v>
      </c>
      <c r="K190" s="69">
        <v>0</v>
      </c>
    </row>
    <row r="191" ht="22.9" customHeight="1" spans="1:11">
      <c r="A191" s="68" t="s">
        <v>223</v>
      </c>
      <c r="B191" s="85" t="s">
        <v>225</v>
      </c>
      <c r="C191" s="68"/>
      <c r="D191" s="49" t="s">
        <v>331</v>
      </c>
      <c r="E191" s="49" t="s">
        <v>332</v>
      </c>
      <c r="F191" s="69">
        <v>157.985556</v>
      </c>
      <c r="G191" s="69">
        <v>157.985556</v>
      </c>
      <c r="H191" s="69">
        <v>157.985556</v>
      </c>
      <c r="I191" s="69">
        <v>0</v>
      </c>
      <c r="J191" s="69">
        <v>0</v>
      </c>
      <c r="K191" s="69">
        <v>0</v>
      </c>
    </row>
    <row r="192" ht="22.9" customHeight="1" spans="1:11">
      <c r="A192" s="75" t="s">
        <v>223</v>
      </c>
      <c r="B192" s="75" t="s">
        <v>225</v>
      </c>
      <c r="C192" s="75" t="s">
        <v>202</v>
      </c>
      <c r="D192" s="70" t="s">
        <v>333</v>
      </c>
      <c r="E192" s="34" t="s">
        <v>334</v>
      </c>
      <c r="F192" s="35">
        <v>157.985556</v>
      </c>
      <c r="G192" s="35">
        <v>157.985556</v>
      </c>
      <c r="H192" s="72">
        <v>157.985556</v>
      </c>
      <c r="I192" s="72"/>
      <c r="J192" s="72"/>
      <c r="K192" s="72"/>
    </row>
    <row r="193" ht="22.9" customHeight="1" spans="1:11">
      <c r="A193" s="68" t="s">
        <v>230</v>
      </c>
      <c r="B193" s="68"/>
      <c r="C193" s="68"/>
      <c r="D193" s="49" t="s">
        <v>335</v>
      </c>
      <c r="E193" s="49" t="s">
        <v>336</v>
      </c>
      <c r="F193" s="69">
        <v>223.038432</v>
      </c>
      <c r="G193" s="69">
        <v>223.038432</v>
      </c>
      <c r="H193" s="69">
        <v>223.038432</v>
      </c>
      <c r="I193" s="69">
        <v>0</v>
      </c>
      <c r="J193" s="69">
        <v>0</v>
      </c>
      <c r="K193" s="69">
        <v>0</v>
      </c>
    </row>
    <row r="194" ht="22.9" customHeight="1" spans="1:11">
      <c r="A194" s="68" t="s">
        <v>230</v>
      </c>
      <c r="B194" s="85" t="s">
        <v>205</v>
      </c>
      <c r="C194" s="68"/>
      <c r="D194" s="49" t="s">
        <v>337</v>
      </c>
      <c r="E194" s="49" t="s">
        <v>338</v>
      </c>
      <c r="F194" s="69">
        <v>223.038432</v>
      </c>
      <c r="G194" s="69">
        <v>223.038432</v>
      </c>
      <c r="H194" s="69">
        <v>223.038432</v>
      </c>
      <c r="I194" s="69">
        <v>0</v>
      </c>
      <c r="J194" s="69">
        <v>0</v>
      </c>
      <c r="K194" s="69">
        <v>0</v>
      </c>
    </row>
    <row r="195" ht="22.9" customHeight="1" spans="1:11">
      <c r="A195" s="75" t="s">
        <v>230</v>
      </c>
      <c r="B195" s="75" t="s">
        <v>205</v>
      </c>
      <c r="C195" s="75" t="s">
        <v>202</v>
      </c>
      <c r="D195" s="70" t="s">
        <v>339</v>
      </c>
      <c r="E195" s="34" t="s">
        <v>340</v>
      </c>
      <c r="F195" s="35">
        <v>223.038432</v>
      </c>
      <c r="G195" s="35">
        <v>223.038432</v>
      </c>
      <c r="H195" s="72">
        <v>223.038432</v>
      </c>
      <c r="I195" s="72"/>
      <c r="J195" s="72"/>
      <c r="K195" s="72"/>
    </row>
    <row r="196" ht="22.9" customHeight="1" spans="1:11">
      <c r="A196" s="34"/>
      <c r="B196" s="34"/>
      <c r="C196" s="34"/>
      <c r="D196" s="71" t="s">
        <v>180</v>
      </c>
      <c r="E196" s="71" t="s">
        <v>181</v>
      </c>
      <c r="F196" s="69">
        <v>300.15897</v>
      </c>
      <c r="G196" s="69">
        <v>300.15897</v>
      </c>
      <c r="H196" s="69">
        <v>300.15897</v>
      </c>
      <c r="I196" s="69">
        <v>0</v>
      </c>
      <c r="J196" s="69">
        <v>0</v>
      </c>
      <c r="K196" s="69">
        <v>0</v>
      </c>
    </row>
    <row r="197" ht="22.9" customHeight="1" spans="1:11">
      <c r="A197" s="68" t="s">
        <v>200</v>
      </c>
      <c r="B197" s="68"/>
      <c r="C197" s="68"/>
      <c r="D197" s="49" t="s">
        <v>312</v>
      </c>
      <c r="E197" s="49" t="s">
        <v>313</v>
      </c>
      <c r="F197" s="69">
        <v>208.188</v>
      </c>
      <c r="G197" s="69">
        <v>208.188</v>
      </c>
      <c r="H197" s="69">
        <v>208.188</v>
      </c>
      <c r="I197" s="69">
        <v>0</v>
      </c>
      <c r="J197" s="69">
        <v>0</v>
      </c>
      <c r="K197" s="69">
        <v>0</v>
      </c>
    </row>
    <row r="198" ht="22.9" customHeight="1" spans="1:11">
      <c r="A198" s="68" t="s">
        <v>200</v>
      </c>
      <c r="B198" s="85" t="s">
        <v>205</v>
      </c>
      <c r="C198" s="68"/>
      <c r="D198" s="49" t="s">
        <v>343</v>
      </c>
      <c r="E198" s="49" t="s">
        <v>344</v>
      </c>
      <c r="F198" s="69">
        <v>208.188</v>
      </c>
      <c r="G198" s="69">
        <v>208.188</v>
      </c>
      <c r="H198" s="69">
        <v>208.188</v>
      </c>
      <c r="I198" s="69">
        <v>0</v>
      </c>
      <c r="J198" s="69">
        <v>0</v>
      </c>
      <c r="K198" s="69">
        <v>0</v>
      </c>
    </row>
    <row r="199" ht="22.9" customHeight="1" spans="1:11">
      <c r="A199" s="75" t="s">
        <v>200</v>
      </c>
      <c r="B199" s="75" t="s">
        <v>205</v>
      </c>
      <c r="C199" s="75" t="s">
        <v>218</v>
      </c>
      <c r="D199" s="70" t="s">
        <v>353</v>
      </c>
      <c r="E199" s="34" t="s">
        <v>354</v>
      </c>
      <c r="F199" s="35">
        <v>208.188</v>
      </c>
      <c r="G199" s="35">
        <v>208.188</v>
      </c>
      <c r="H199" s="72">
        <v>208.188</v>
      </c>
      <c r="I199" s="72"/>
      <c r="J199" s="72"/>
      <c r="K199" s="72"/>
    </row>
    <row r="200" ht="22.9" customHeight="1" spans="1:11">
      <c r="A200" s="68" t="s">
        <v>208</v>
      </c>
      <c r="B200" s="68"/>
      <c r="C200" s="68"/>
      <c r="D200" s="49" t="s">
        <v>318</v>
      </c>
      <c r="E200" s="49" t="s">
        <v>319</v>
      </c>
      <c r="F200" s="69">
        <v>50.5335</v>
      </c>
      <c r="G200" s="69">
        <v>50.5335</v>
      </c>
      <c r="H200" s="69">
        <v>50.5335</v>
      </c>
      <c r="I200" s="69">
        <v>0</v>
      </c>
      <c r="J200" s="69">
        <v>0</v>
      </c>
      <c r="K200" s="69">
        <v>0</v>
      </c>
    </row>
    <row r="201" ht="22.9" customHeight="1" spans="1:11">
      <c r="A201" s="68" t="s">
        <v>208</v>
      </c>
      <c r="B201" s="85" t="s">
        <v>210</v>
      </c>
      <c r="C201" s="68"/>
      <c r="D201" s="49" t="s">
        <v>320</v>
      </c>
      <c r="E201" s="49" t="s">
        <v>321</v>
      </c>
      <c r="F201" s="69">
        <v>48.51216</v>
      </c>
      <c r="G201" s="69">
        <v>48.51216</v>
      </c>
      <c r="H201" s="69">
        <v>48.51216</v>
      </c>
      <c r="I201" s="69">
        <v>0</v>
      </c>
      <c r="J201" s="69">
        <v>0</v>
      </c>
      <c r="K201" s="69">
        <v>0</v>
      </c>
    </row>
    <row r="202" ht="22.9" customHeight="1" spans="1:11">
      <c r="A202" s="75" t="s">
        <v>208</v>
      </c>
      <c r="B202" s="75" t="s">
        <v>210</v>
      </c>
      <c r="C202" s="75" t="s">
        <v>210</v>
      </c>
      <c r="D202" s="70" t="s">
        <v>322</v>
      </c>
      <c r="E202" s="34" t="s">
        <v>323</v>
      </c>
      <c r="F202" s="35">
        <v>32.34144</v>
      </c>
      <c r="G202" s="35">
        <v>32.34144</v>
      </c>
      <c r="H202" s="72">
        <v>32.34144</v>
      </c>
      <c r="I202" s="72"/>
      <c r="J202" s="72"/>
      <c r="K202" s="72"/>
    </row>
    <row r="203" ht="22.9" customHeight="1" spans="1:11">
      <c r="A203" s="75" t="s">
        <v>208</v>
      </c>
      <c r="B203" s="75" t="s">
        <v>210</v>
      </c>
      <c r="C203" s="75" t="s">
        <v>215</v>
      </c>
      <c r="D203" s="70" t="s">
        <v>324</v>
      </c>
      <c r="E203" s="34" t="s">
        <v>325</v>
      </c>
      <c r="F203" s="35">
        <v>16.17072</v>
      </c>
      <c r="G203" s="35">
        <v>16.17072</v>
      </c>
      <c r="H203" s="72">
        <v>16.17072</v>
      </c>
      <c r="I203" s="72"/>
      <c r="J203" s="72"/>
      <c r="K203" s="72"/>
    </row>
    <row r="204" ht="22.9" customHeight="1" spans="1:11">
      <c r="A204" s="68" t="s">
        <v>208</v>
      </c>
      <c r="B204" s="85" t="s">
        <v>218</v>
      </c>
      <c r="C204" s="68"/>
      <c r="D204" s="49" t="s">
        <v>326</v>
      </c>
      <c r="E204" s="49" t="s">
        <v>222</v>
      </c>
      <c r="F204" s="69">
        <v>2.02134</v>
      </c>
      <c r="G204" s="69">
        <v>2.02134</v>
      </c>
      <c r="H204" s="69">
        <v>2.02134</v>
      </c>
      <c r="I204" s="69">
        <v>0</v>
      </c>
      <c r="J204" s="69">
        <v>0</v>
      </c>
      <c r="K204" s="69">
        <v>0</v>
      </c>
    </row>
    <row r="205" ht="22.9" customHeight="1" spans="1:11">
      <c r="A205" s="75" t="s">
        <v>208</v>
      </c>
      <c r="B205" s="75" t="s">
        <v>218</v>
      </c>
      <c r="C205" s="75" t="s">
        <v>218</v>
      </c>
      <c r="D205" s="70" t="s">
        <v>327</v>
      </c>
      <c r="E205" s="34" t="s">
        <v>328</v>
      </c>
      <c r="F205" s="35">
        <v>2.02134</v>
      </c>
      <c r="G205" s="35">
        <v>2.02134</v>
      </c>
      <c r="H205" s="72">
        <v>2.02134</v>
      </c>
      <c r="I205" s="72"/>
      <c r="J205" s="72"/>
      <c r="K205" s="72"/>
    </row>
    <row r="206" ht="22.9" customHeight="1" spans="1:11">
      <c r="A206" s="68" t="s">
        <v>223</v>
      </c>
      <c r="B206" s="68"/>
      <c r="C206" s="68"/>
      <c r="D206" s="49" t="s">
        <v>329</v>
      </c>
      <c r="E206" s="49" t="s">
        <v>330</v>
      </c>
      <c r="F206" s="69">
        <v>17.18139</v>
      </c>
      <c r="G206" s="69">
        <v>17.18139</v>
      </c>
      <c r="H206" s="69">
        <v>17.18139</v>
      </c>
      <c r="I206" s="69">
        <v>0</v>
      </c>
      <c r="J206" s="69">
        <v>0</v>
      </c>
      <c r="K206" s="69">
        <v>0</v>
      </c>
    </row>
    <row r="207" ht="22.9" customHeight="1" spans="1:11">
      <c r="A207" s="68" t="s">
        <v>223</v>
      </c>
      <c r="B207" s="85" t="s">
        <v>225</v>
      </c>
      <c r="C207" s="68"/>
      <c r="D207" s="49" t="s">
        <v>331</v>
      </c>
      <c r="E207" s="49" t="s">
        <v>332</v>
      </c>
      <c r="F207" s="69">
        <v>17.18139</v>
      </c>
      <c r="G207" s="69">
        <v>17.18139</v>
      </c>
      <c r="H207" s="69">
        <v>17.18139</v>
      </c>
      <c r="I207" s="69">
        <v>0</v>
      </c>
      <c r="J207" s="69">
        <v>0</v>
      </c>
      <c r="K207" s="69">
        <v>0</v>
      </c>
    </row>
    <row r="208" ht="22.9" customHeight="1" spans="1:11">
      <c r="A208" s="75" t="s">
        <v>223</v>
      </c>
      <c r="B208" s="75" t="s">
        <v>225</v>
      </c>
      <c r="C208" s="75" t="s">
        <v>202</v>
      </c>
      <c r="D208" s="70" t="s">
        <v>333</v>
      </c>
      <c r="E208" s="34" t="s">
        <v>334</v>
      </c>
      <c r="F208" s="35">
        <v>17.18139</v>
      </c>
      <c r="G208" s="35">
        <v>17.18139</v>
      </c>
      <c r="H208" s="72">
        <v>17.18139</v>
      </c>
      <c r="I208" s="72"/>
      <c r="J208" s="72"/>
      <c r="K208" s="72"/>
    </row>
    <row r="209" ht="22.9" customHeight="1" spans="1:11">
      <c r="A209" s="68" t="s">
        <v>230</v>
      </c>
      <c r="B209" s="68"/>
      <c r="C209" s="68"/>
      <c r="D209" s="49" t="s">
        <v>335</v>
      </c>
      <c r="E209" s="49" t="s">
        <v>336</v>
      </c>
      <c r="F209" s="69">
        <v>24.25608</v>
      </c>
      <c r="G209" s="69">
        <v>24.25608</v>
      </c>
      <c r="H209" s="69">
        <v>24.25608</v>
      </c>
      <c r="I209" s="69">
        <v>0</v>
      </c>
      <c r="J209" s="69">
        <v>0</v>
      </c>
      <c r="K209" s="69">
        <v>0</v>
      </c>
    </row>
    <row r="210" ht="22.9" customHeight="1" spans="1:11">
      <c r="A210" s="68" t="s">
        <v>230</v>
      </c>
      <c r="B210" s="85" t="s">
        <v>205</v>
      </c>
      <c r="C210" s="68"/>
      <c r="D210" s="49" t="s">
        <v>337</v>
      </c>
      <c r="E210" s="49" t="s">
        <v>338</v>
      </c>
      <c r="F210" s="69">
        <v>24.25608</v>
      </c>
      <c r="G210" s="69">
        <v>24.25608</v>
      </c>
      <c r="H210" s="69">
        <v>24.25608</v>
      </c>
      <c r="I210" s="69">
        <v>0</v>
      </c>
      <c r="J210" s="69">
        <v>0</v>
      </c>
      <c r="K210" s="69">
        <v>0</v>
      </c>
    </row>
    <row r="211" ht="22.9" customHeight="1" spans="1:11">
      <c r="A211" s="75" t="s">
        <v>230</v>
      </c>
      <c r="B211" s="75" t="s">
        <v>205</v>
      </c>
      <c r="C211" s="75" t="s">
        <v>202</v>
      </c>
      <c r="D211" s="70" t="s">
        <v>339</v>
      </c>
      <c r="E211" s="34" t="s">
        <v>340</v>
      </c>
      <c r="F211" s="35">
        <v>24.25608</v>
      </c>
      <c r="G211" s="35">
        <v>24.25608</v>
      </c>
      <c r="H211" s="72">
        <v>24.25608</v>
      </c>
      <c r="I211" s="72"/>
      <c r="J211" s="72"/>
      <c r="K211" s="72"/>
    </row>
    <row r="212" ht="22.9" customHeight="1" spans="1:11">
      <c r="A212" s="34"/>
      <c r="B212" s="34"/>
      <c r="C212" s="34"/>
      <c r="D212" s="71" t="s">
        <v>182</v>
      </c>
      <c r="E212" s="71" t="s">
        <v>183</v>
      </c>
      <c r="F212" s="69">
        <v>442.78638</v>
      </c>
      <c r="G212" s="69">
        <v>442.78638</v>
      </c>
      <c r="H212" s="69">
        <v>442.78638</v>
      </c>
      <c r="I212" s="69">
        <v>0</v>
      </c>
      <c r="J212" s="69">
        <v>0</v>
      </c>
      <c r="K212" s="69">
        <v>0</v>
      </c>
    </row>
    <row r="213" ht="22.9" customHeight="1" spans="1:11">
      <c r="A213" s="68" t="s">
        <v>200</v>
      </c>
      <c r="B213" s="68"/>
      <c r="C213" s="68"/>
      <c r="D213" s="49" t="s">
        <v>312</v>
      </c>
      <c r="E213" s="49" t="s">
        <v>313</v>
      </c>
      <c r="F213" s="69">
        <v>327.190536</v>
      </c>
      <c r="G213" s="69">
        <v>327.190536</v>
      </c>
      <c r="H213" s="69">
        <v>327.190536</v>
      </c>
      <c r="I213" s="69">
        <v>0</v>
      </c>
      <c r="J213" s="69">
        <v>0</v>
      </c>
      <c r="K213" s="69">
        <v>0</v>
      </c>
    </row>
    <row r="214" ht="22.9" customHeight="1" spans="1:11">
      <c r="A214" s="68" t="s">
        <v>200</v>
      </c>
      <c r="B214" s="85" t="s">
        <v>256</v>
      </c>
      <c r="C214" s="68"/>
      <c r="D214" s="49" t="s">
        <v>359</v>
      </c>
      <c r="E214" s="49" t="s">
        <v>360</v>
      </c>
      <c r="F214" s="69">
        <v>327.190536</v>
      </c>
      <c r="G214" s="69">
        <v>327.190536</v>
      </c>
      <c r="H214" s="69">
        <v>327.190536</v>
      </c>
      <c r="I214" s="69">
        <v>0</v>
      </c>
      <c r="J214" s="69">
        <v>0</v>
      </c>
      <c r="K214" s="69">
        <v>0</v>
      </c>
    </row>
    <row r="215" ht="22.9" customHeight="1" spans="1:11">
      <c r="A215" s="75" t="s">
        <v>200</v>
      </c>
      <c r="B215" s="75" t="s">
        <v>256</v>
      </c>
      <c r="C215" s="75" t="s">
        <v>202</v>
      </c>
      <c r="D215" s="70" t="s">
        <v>369</v>
      </c>
      <c r="E215" s="34" t="s">
        <v>370</v>
      </c>
      <c r="F215" s="35">
        <v>327.190536</v>
      </c>
      <c r="G215" s="35">
        <v>327.190536</v>
      </c>
      <c r="H215" s="72">
        <v>327.190536</v>
      </c>
      <c r="I215" s="72"/>
      <c r="J215" s="72"/>
      <c r="K215" s="72"/>
    </row>
    <row r="216" ht="22.9" customHeight="1" spans="1:11">
      <c r="A216" s="68" t="s">
        <v>208</v>
      </c>
      <c r="B216" s="68"/>
      <c r="C216" s="68"/>
      <c r="D216" s="49" t="s">
        <v>318</v>
      </c>
      <c r="E216" s="49" t="s">
        <v>319</v>
      </c>
      <c r="F216" s="69">
        <v>63.5142</v>
      </c>
      <c r="G216" s="69">
        <v>63.5142</v>
      </c>
      <c r="H216" s="69">
        <v>63.5142</v>
      </c>
      <c r="I216" s="69">
        <v>0</v>
      </c>
      <c r="J216" s="69">
        <v>0</v>
      </c>
      <c r="K216" s="69">
        <v>0</v>
      </c>
    </row>
    <row r="217" ht="22.9" customHeight="1" spans="1:11">
      <c r="A217" s="68" t="s">
        <v>208</v>
      </c>
      <c r="B217" s="85" t="s">
        <v>210</v>
      </c>
      <c r="C217" s="68"/>
      <c r="D217" s="49" t="s">
        <v>320</v>
      </c>
      <c r="E217" s="49" t="s">
        <v>321</v>
      </c>
      <c r="F217" s="69">
        <v>60.973632</v>
      </c>
      <c r="G217" s="69">
        <v>60.973632</v>
      </c>
      <c r="H217" s="69">
        <v>60.973632</v>
      </c>
      <c r="I217" s="69">
        <v>0</v>
      </c>
      <c r="J217" s="69">
        <v>0</v>
      </c>
      <c r="K217" s="69">
        <v>0</v>
      </c>
    </row>
    <row r="218" ht="22.9" customHeight="1" spans="1:11">
      <c r="A218" s="75" t="s">
        <v>208</v>
      </c>
      <c r="B218" s="75" t="s">
        <v>210</v>
      </c>
      <c r="C218" s="75" t="s">
        <v>210</v>
      </c>
      <c r="D218" s="70" t="s">
        <v>322</v>
      </c>
      <c r="E218" s="34" t="s">
        <v>323</v>
      </c>
      <c r="F218" s="35">
        <v>40.649088</v>
      </c>
      <c r="G218" s="35">
        <v>40.649088</v>
      </c>
      <c r="H218" s="72">
        <v>40.649088</v>
      </c>
      <c r="I218" s="72"/>
      <c r="J218" s="72"/>
      <c r="K218" s="72"/>
    </row>
    <row r="219" ht="22.9" customHeight="1" spans="1:11">
      <c r="A219" s="75" t="s">
        <v>208</v>
      </c>
      <c r="B219" s="75" t="s">
        <v>210</v>
      </c>
      <c r="C219" s="75" t="s">
        <v>215</v>
      </c>
      <c r="D219" s="70" t="s">
        <v>324</v>
      </c>
      <c r="E219" s="34" t="s">
        <v>325</v>
      </c>
      <c r="F219" s="35">
        <v>20.324544</v>
      </c>
      <c r="G219" s="35">
        <v>20.324544</v>
      </c>
      <c r="H219" s="72">
        <v>20.324544</v>
      </c>
      <c r="I219" s="72"/>
      <c r="J219" s="72"/>
      <c r="K219" s="72"/>
    </row>
    <row r="220" ht="22.9" customHeight="1" spans="1:11">
      <c r="A220" s="68" t="s">
        <v>208</v>
      </c>
      <c r="B220" s="85" t="s">
        <v>218</v>
      </c>
      <c r="C220" s="68"/>
      <c r="D220" s="49" t="s">
        <v>326</v>
      </c>
      <c r="E220" s="49" t="s">
        <v>222</v>
      </c>
      <c r="F220" s="69">
        <v>2.540568</v>
      </c>
      <c r="G220" s="69">
        <v>2.540568</v>
      </c>
      <c r="H220" s="69">
        <v>2.540568</v>
      </c>
      <c r="I220" s="69">
        <v>0</v>
      </c>
      <c r="J220" s="69">
        <v>0</v>
      </c>
      <c r="K220" s="69">
        <v>0</v>
      </c>
    </row>
    <row r="221" ht="22.9" customHeight="1" spans="1:11">
      <c r="A221" s="75" t="s">
        <v>208</v>
      </c>
      <c r="B221" s="75" t="s">
        <v>218</v>
      </c>
      <c r="C221" s="75" t="s">
        <v>218</v>
      </c>
      <c r="D221" s="70" t="s">
        <v>327</v>
      </c>
      <c r="E221" s="34" t="s">
        <v>328</v>
      </c>
      <c r="F221" s="35">
        <v>2.540568</v>
      </c>
      <c r="G221" s="35">
        <v>2.540568</v>
      </c>
      <c r="H221" s="72">
        <v>2.540568</v>
      </c>
      <c r="I221" s="72"/>
      <c r="J221" s="72"/>
      <c r="K221" s="72"/>
    </row>
    <row r="222" ht="22.9" customHeight="1" spans="1:11">
      <c r="A222" s="68" t="s">
        <v>223</v>
      </c>
      <c r="B222" s="68"/>
      <c r="C222" s="68"/>
      <c r="D222" s="49" t="s">
        <v>329</v>
      </c>
      <c r="E222" s="49" t="s">
        <v>330</v>
      </c>
      <c r="F222" s="69">
        <v>21.594828</v>
      </c>
      <c r="G222" s="69">
        <v>21.594828</v>
      </c>
      <c r="H222" s="69">
        <v>21.594828</v>
      </c>
      <c r="I222" s="69">
        <v>0</v>
      </c>
      <c r="J222" s="69">
        <v>0</v>
      </c>
      <c r="K222" s="69">
        <v>0</v>
      </c>
    </row>
    <row r="223" ht="22.9" customHeight="1" spans="1:11">
      <c r="A223" s="68" t="s">
        <v>223</v>
      </c>
      <c r="B223" s="85" t="s">
        <v>225</v>
      </c>
      <c r="C223" s="68"/>
      <c r="D223" s="49" t="s">
        <v>331</v>
      </c>
      <c r="E223" s="49" t="s">
        <v>332</v>
      </c>
      <c r="F223" s="69">
        <v>21.594828</v>
      </c>
      <c r="G223" s="69">
        <v>21.594828</v>
      </c>
      <c r="H223" s="69">
        <v>21.594828</v>
      </c>
      <c r="I223" s="69">
        <v>0</v>
      </c>
      <c r="J223" s="69">
        <v>0</v>
      </c>
      <c r="K223" s="69">
        <v>0</v>
      </c>
    </row>
    <row r="224" ht="22.9" customHeight="1" spans="1:11">
      <c r="A224" s="75" t="s">
        <v>223</v>
      </c>
      <c r="B224" s="75" t="s">
        <v>225</v>
      </c>
      <c r="C224" s="75" t="s">
        <v>202</v>
      </c>
      <c r="D224" s="70" t="s">
        <v>333</v>
      </c>
      <c r="E224" s="34" t="s">
        <v>334</v>
      </c>
      <c r="F224" s="35">
        <v>21.594828</v>
      </c>
      <c r="G224" s="35">
        <v>21.594828</v>
      </c>
      <c r="H224" s="72">
        <v>21.594828</v>
      </c>
      <c r="I224" s="72"/>
      <c r="J224" s="72"/>
      <c r="K224" s="72"/>
    </row>
    <row r="225" ht="22.9" customHeight="1" spans="1:11">
      <c r="A225" s="68" t="s">
        <v>230</v>
      </c>
      <c r="B225" s="68"/>
      <c r="C225" s="68"/>
      <c r="D225" s="49" t="s">
        <v>335</v>
      </c>
      <c r="E225" s="49" t="s">
        <v>336</v>
      </c>
      <c r="F225" s="69">
        <v>30.486816</v>
      </c>
      <c r="G225" s="69">
        <v>30.486816</v>
      </c>
      <c r="H225" s="69">
        <v>30.486816</v>
      </c>
      <c r="I225" s="69">
        <v>0</v>
      </c>
      <c r="J225" s="69">
        <v>0</v>
      </c>
      <c r="K225" s="69">
        <v>0</v>
      </c>
    </row>
    <row r="226" ht="22.9" customHeight="1" spans="1:11">
      <c r="A226" s="68" t="s">
        <v>230</v>
      </c>
      <c r="B226" s="85" t="s">
        <v>205</v>
      </c>
      <c r="C226" s="68"/>
      <c r="D226" s="49" t="s">
        <v>337</v>
      </c>
      <c r="E226" s="49" t="s">
        <v>338</v>
      </c>
      <c r="F226" s="69">
        <v>30.486816</v>
      </c>
      <c r="G226" s="69">
        <v>30.486816</v>
      </c>
      <c r="H226" s="69">
        <v>30.486816</v>
      </c>
      <c r="I226" s="69">
        <v>0</v>
      </c>
      <c r="J226" s="69">
        <v>0</v>
      </c>
      <c r="K226" s="69">
        <v>0</v>
      </c>
    </row>
    <row r="227" ht="22.9" customHeight="1" spans="1:11">
      <c r="A227" s="75" t="s">
        <v>230</v>
      </c>
      <c r="B227" s="75" t="s">
        <v>205</v>
      </c>
      <c r="C227" s="75" t="s">
        <v>202</v>
      </c>
      <c r="D227" s="70" t="s">
        <v>339</v>
      </c>
      <c r="E227" s="34" t="s">
        <v>340</v>
      </c>
      <c r="F227" s="35">
        <v>30.486816</v>
      </c>
      <c r="G227" s="35">
        <v>30.486816</v>
      </c>
      <c r="H227" s="72">
        <v>30.486816</v>
      </c>
      <c r="I227" s="72"/>
      <c r="J227" s="72"/>
      <c r="K227" s="72"/>
    </row>
    <row r="228" ht="22.9" customHeight="1" spans="1:11">
      <c r="A228" s="34"/>
      <c r="B228" s="34"/>
      <c r="C228" s="34"/>
      <c r="D228" s="71" t="s">
        <v>184</v>
      </c>
      <c r="E228" s="71" t="s">
        <v>185</v>
      </c>
      <c r="F228" s="69">
        <v>1946.204916</v>
      </c>
      <c r="G228" s="69">
        <v>1946.204916</v>
      </c>
      <c r="H228" s="69">
        <v>1946.204916</v>
      </c>
      <c r="I228" s="69">
        <v>0</v>
      </c>
      <c r="J228" s="69">
        <v>0</v>
      </c>
      <c r="K228" s="69">
        <v>0</v>
      </c>
    </row>
    <row r="229" ht="22.9" customHeight="1" spans="1:11">
      <c r="A229" s="68" t="s">
        <v>200</v>
      </c>
      <c r="B229" s="68"/>
      <c r="C229" s="68"/>
      <c r="D229" s="49" t="s">
        <v>312</v>
      </c>
      <c r="E229" s="49" t="s">
        <v>313</v>
      </c>
      <c r="F229" s="69">
        <v>1352.842146</v>
      </c>
      <c r="G229" s="69">
        <v>1352.842146</v>
      </c>
      <c r="H229" s="69">
        <v>1352.842146</v>
      </c>
      <c r="I229" s="69">
        <v>0</v>
      </c>
      <c r="J229" s="69">
        <v>0</v>
      </c>
      <c r="K229" s="69">
        <v>0</v>
      </c>
    </row>
    <row r="230" ht="22.9" customHeight="1" spans="1:11">
      <c r="A230" s="68" t="s">
        <v>200</v>
      </c>
      <c r="B230" s="85" t="s">
        <v>205</v>
      </c>
      <c r="C230" s="68"/>
      <c r="D230" s="49" t="s">
        <v>343</v>
      </c>
      <c r="E230" s="49" t="s">
        <v>344</v>
      </c>
      <c r="F230" s="69">
        <v>1352.842146</v>
      </c>
      <c r="G230" s="69">
        <v>1352.842146</v>
      </c>
      <c r="H230" s="69">
        <v>1352.842146</v>
      </c>
      <c r="I230" s="69">
        <v>0</v>
      </c>
      <c r="J230" s="69">
        <v>0</v>
      </c>
      <c r="K230" s="69">
        <v>0</v>
      </c>
    </row>
    <row r="231" ht="22.9" customHeight="1" spans="1:11">
      <c r="A231" s="75" t="s">
        <v>200</v>
      </c>
      <c r="B231" s="75" t="s">
        <v>205</v>
      </c>
      <c r="C231" s="75" t="s">
        <v>218</v>
      </c>
      <c r="D231" s="70" t="s">
        <v>353</v>
      </c>
      <c r="E231" s="34" t="s">
        <v>354</v>
      </c>
      <c r="F231" s="35">
        <v>1352.842146</v>
      </c>
      <c r="G231" s="35">
        <v>1352.842146</v>
      </c>
      <c r="H231" s="72">
        <v>1352.842146</v>
      </c>
      <c r="I231" s="72"/>
      <c r="J231" s="72"/>
      <c r="K231" s="72"/>
    </row>
    <row r="232" ht="22.9" customHeight="1" spans="1:11">
      <c r="A232" s="68" t="s">
        <v>208</v>
      </c>
      <c r="B232" s="68"/>
      <c r="C232" s="68"/>
      <c r="D232" s="49" t="s">
        <v>318</v>
      </c>
      <c r="E232" s="49" t="s">
        <v>319</v>
      </c>
      <c r="F232" s="69">
        <v>326.0235</v>
      </c>
      <c r="G232" s="69">
        <v>326.0235</v>
      </c>
      <c r="H232" s="69">
        <v>326.0235</v>
      </c>
      <c r="I232" s="69">
        <v>0</v>
      </c>
      <c r="J232" s="69">
        <v>0</v>
      </c>
      <c r="K232" s="69">
        <v>0</v>
      </c>
    </row>
    <row r="233" ht="22.9" customHeight="1" spans="1:11">
      <c r="A233" s="68" t="s">
        <v>208</v>
      </c>
      <c r="B233" s="85" t="s">
        <v>210</v>
      </c>
      <c r="C233" s="68"/>
      <c r="D233" s="49" t="s">
        <v>320</v>
      </c>
      <c r="E233" s="49" t="s">
        <v>321</v>
      </c>
      <c r="F233" s="69">
        <v>312.98256</v>
      </c>
      <c r="G233" s="69">
        <v>312.98256</v>
      </c>
      <c r="H233" s="69">
        <v>312.98256</v>
      </c>
      <c r="I233" s="69">
        <v>0</v>
      </c>
      <c r="J233" s="69">
        <v>0</v>
      </c>
      <c r="K233" s="69">
        <v>0</v>
      </c>
    </row>
    <row r="234" ht="22.9" customHeight="1" spans="1:11">
      <c r="A234" s="75" t="s">
        <v>208</v>
      </c>
      <c r="B234" s="75" t="s">
        <v>210</v>
      </c>
      <c r="C234" s="75" t="s">
        <v>210</v>
      </c>
      <c r="D234" s="70" t="s">
        <v>322</v>
      </c>
      <c r="E234" s="34" t="s">
        <v>323</v>
      </c>
      <c r="F234" s="35">
        <v>208.65504</v>
      </c>
      <c r="G234" s="35">
        <v>208.65504</v>
      </c>
      <c r="H234" s="72">
        <v>208.65504</v>
      </c>
      <c r="I234" s="72"/>
      <c r="J234" s="72"/>
      <c r="K234" s="72"/>
    </row>
    <row r="235" ht="22.9" customHeight="1" spans="1:11">
      <c r="A235" s="75" t="s">
        <v>208</v>
      </c>
      <c r="B235" s="75" t="s">
        <v>210</v>
      </c>
      <c r="C235" s="75" t="s">
        <v>215</v>
      </c>
      <c r="D235" s="70" t="s">
        <v>324</v>
      </c>
      <c r="E235" s="34" t="s">
        <v>325</v>
      </c>
      <c r="F235" s="35">
        <v>104.32752</v>
      </c>
      <c r="G235" s="35">
        <v>104.32752</v>
      </c>
      <c r="H235" s="72">
        <v>104.32752</v>
      </c>
      <c r="I235" s="72"/>
      <c r="J235" s="72"/>
      <c r="K235" s="72"/>
    </row>
    <row r="236" ht="22.9" customHeight="1" spans="1:11">
      <c r="A236" s="68" t="s">
        <v>208</v>
      </c>
      <c r="B236" s="85" t="s">
        <v>218</v>
      </c>
      <c r="C236" s="68"/>
      <c r="D236" s="49" t="s">
        <v>326</v>
      </c>
      <c r="E236" s="49" t="s">
        <v>222</v>
      </c>
      <c r="F236" s="69">
        <v>13.04094</v>
      </c>
      <c r="G236" s="69">
        <v>13.04094</v>
      </c>
      <c r="H236" s="69">
        <v>13.04094</v>
      </c>
      <c r="I236" s="69">
        <v>0</v>
      </c>
      <c r="J236" s="69">
        <v>0</v>
      </c>
      <c r="K236" s="69">
        <v>0</v>
      </c>
    </row>
    <row r="237" ht="22.9" customHeight="1" spans="1:11">
      <c r="A237" s="75" t="s">
        <v>208</v>
      </c>
      <c r="B237" s="75" t="s">
        <v>218</v>
      </c>
      <c r="C237" s="75" t="s">
        <v>218</v>
      </c>
      <c r="D237" s="70" t="s">
        <v>327</v>
      </c>
      <c r="E237" s="34" t="s">
        <v>328</v>
      </c>
      <c r="F237" s="35">
        <v>13.04094</v>
      </c>
      <c r="G237" s="35">
        <v>13.04094</v>
      </c>
      <c r="H237" s="72">
        <v>13.04094</v>
      </c>
      <c r="I237" s="72"/>
      <c r="J237" s="72"/>
      <c r="K237" s="72"/>
    </row>
    <row r="238" ht="22.9" customHeight="1" spans="1:11">
      <c r="A238" s="68" t="s">
        <v>223</v>
      </c>
      <c r="B238" s="68"/>
      <c r="C238" s="68"/>
      <c r="D238" s="49" t="s">
        <v>329</v>
      </c>
      <c r="E238" s="49" t="s">
        <v>330</v>
      </c>
      <c r="F238" s="69">
        <v>110.84799</v>
      </c>
      <c r="G238" s="69">
        <v>110.84799</v>
      </c>
      <c r="H238" s="69">
        <v>110.84799</v>
      </c>
      <c r="I238" s="69">
        <v>0</v>
      </c>
      <c r="J238" s="69">
        <v>0</v>
      </c>
      <c r="K238" s="69">
        <v>0</v>
      </c>
    </row>
    <row r="239" ht="22.9" customHeight="1" spans="1:11">
      <c r="A239" s="68" t="s">
        <v>223</v>
      </c>
      <c r="B239" s="85" t="s">
        <v>225</v>
      </c>
      <c r="C239" s="68"/>
      <c r="D239" s="49" t="s">
        <v>331</v>
      </c>
      <c r="E239" s="49" t="s">
        <v>332</v>
      </c>
      <c r="F239" s="69">
        <v>110.84799</v>
      </c>
      <c r="G239" s="69">
        <v>110.84799</v>
      </c>
      <c r="H239" s="69">
        <v>110.84799</v>
      </c>
      <c r="I239" s="69">
        <v>0</v>
      </c>
      <c r="J239" s="69">
        <v>0</v>
      </c>
      <c r="K239" s="69">
        <v>0</v>
      </c>
    </row>
    <row r="240" ht="22.9" customHeight="1" spans="1:11">
      <c r="A240" s="75" t="s">
        <v>223</v>
      </c>
      <c r="B240" s="75" t="s">
        <v>225</v>
      </c>
      <c r="C240" s="75" t="s">
        <v>202</v>
      </c>
      <c r="D240" s="70" t="s">
        <v>333</v>
      </c>
      <c r="E240" s="34" t="s">
        <v>334</v>
      </c>
      <c r="F240" s="35">
        <v>110.84799</v>
      </c>
      <c r="G240" s="35">
        <v>110.84799</v>
      </c>
      <c r="H240" s="72">
        <v>110.84799</v>
      </c>
      <c r="I240" s="72"/>
      <c r="J240" s="72"/>
      <c r="K240" s="72"/>
    </row>
    <row r="241" ht="22.9" customHeight="1" spans="1:11">
      <c r="A241" s="68" t="s">
        <v>230</v>
      </c>
      <c r="B241" s="68"/>
      <c r="C241" s="68"/>
      <c r="D241" s="49" t="s">
        <v>335</v>
      </c>
      <c r="E241" s="49" t="s">
        <v>336</v>
      </c>
      <c r="F241" s="69">
        <v>156.49128</v>
      </c>
      <c r="G241" s="69">
        <v>156.49128</v>
      </c>
      <c r="H241" s="69">
        <v>156.49128</v>
      </c>
      <c r="I241" s="69">
        <v>0</v>
      </c>
      <c r="J241" s="69">
        <v>0</v>
      </c>
      <c r="K241" s="69">
        <v>0</v>
      </c>
    </row>
    <row r="242" ht="22.9" customHeight="1" spans="1:11">
      <c r="A242" s="68" t="s">
        <v>230</v>
      </c>
      <c r="B242" s="85" t="s">
        <v>205</v>
      </c>
      <c r="C242" s="68"/>
      <c r="D242" s="49" t="s">
        <v>337</v>
      </c>
      <c r="E242" s="49" t="s">
        <v>338</v>
      </c>
      <c r="F242" s="69">
        <v>156.49128</v>
      </c>
      <c r="G242" s="69">
        <v>156.49128</v>
      </c>
      <c r="H242" s="69">
        <v>156.49128</v>
      </c>
      <c r="I242" s="69">
        <v>0</v>
      </c>
      <c r="J242" s="69">
        <v>0</v>
      </c>
      <c r="K242" s="69">
        <v>0</v>
      </c>
    </row>
    <row r="243" ht="22.9" customHeight="1" spans="1:11">
      <c r="A243" s="75" t="s">
        <v>230</v>
      </c>
      <c r="B243" s="75" t="s">
        <v>205</v>
      </c>
      <c r="C243" s="75" t="s">
        <v>202</v>
      </c>
      <c r="D243" s="70" t="s">
        <v>339</v>
      </c>
      <c r="E243" s="34" t="s">
        <v>340</v>
      </c>
      <c r="F243" s="35">
        <v>156.49128</v>
      </c>
      <c r="G243" s="35">
        <v>156.49128</v>
      </c>
      <c r="H243" s="72">
        <v>156.49128</v>
      </c>
      <c r="I243" s="72"/>
      <c r="J243" s="72"/>
      <c r="K243" s="72"/>
    </row>
    <row r="244" ht="22.9" customHeight="1" spans="1:11">
      <c r="A244" s="34"/>
      <c r="B244" s="34"/>
      <c r="C244" s="34"/>
      <c r="D244" s="71" t="s">
        <v>186</v>
      </c>
      <c r="E244" s="71" t="s">
        <v>187</v>
      </c>
      <c r="F244" s="69">
        <v>594.82375</v>
      </c>
      <c r="G244" s="69">
        <v>594.82375</v>
      </c>
      <c r="H244" s="69">
        <v>403.41345</v>
      </c>
      <c r="I244" s="69">
        <v>0</v>
      </c>
      <c r="J244" s="69">
        <v>191.4103</v>
      </c>
      <c r="K244" s="69">
        <v>0</v>
      </c>
    </row>
    <row r="245" ht="22.9" customHeight="1" spans="1:11">
      <c r="A245" s="68" t="s">
        <v>200</v>
      </c>
      <c r="B245" s="68"/>
      <c r="C245" s="68"/>
      <c r="D245" s="49" t="s">
        <v>312</v>
      </c>
      <c r="E245" s="49" t="s">
        <v>313</v>
      </c>
      <c r="F245" s="69">
        <v>468.439276</v>
      </c>
      <c r="G245" s="69">
        <v>468.439276</v>
      </c>
      <c r="H245" s="69">
        <v>277.028976</v>
      </c>
      <c r="I245" s="69">
        <v>0</v>
      </c>
      <c r="J245" s="69">
        <v>191.4103</v>
      </c>
      <c r="K245" s="69">
        <v>0</v>
      </c>
    </row>
    <row r="246" ht="22.9" customHeight="1" spans="1:11">
      <c r="A246" s="68" t="s">
        <v>200</v>
      </c>
      <c r="B246" s="85" t="s">
        <v>205</v>
      </c>
      <c r="C246" s="68"/>
      <c r="D246" s="49" t="s">
        <v>343</v>
      </c>
      <c r="E246" s="49" t="s">
        <v>344</v>
      </c>
      <c r="F246" s="69">
        <v>468.439276</v>
      </c>
      <c r="G246" s="69">
        <v>468.439276</v>
      </c>
      <c r="H246" s="69">
        <v>277.028976</v>
      </c>
      <c r="I246" s="69">
        <v>0</v>
      </c>
      <c r="J246" s="69">
        <v>191.4103</v>
      </c>
      <c r="K246" s="69">
        <v>0</v>
      </c>
    </row>
    <row r="247" ht="22.9" customHeight="1" spans="1:11">
      <c r="A247" s="75" t="s">
        <v>200</v>
      </c>
      <c r="B247" s="75" t="s">
        <v>205</v>
      </c>
      <c r="C247" s="75" t="s">
        <v>202</v>
      </c>
      <c r="D247" s="70" t="s">
        <v>345</v>
      </c>
      <c r="E247" s="34" t="s">
        <v>346</v>
      </c>
      <c r="F247" s="35">
        <v>468.439276</v>
      </c>
      <c r="G247" s="35">
        <v>468.439276</v>
      </c>
      <c r="H247" s="72">
        <v>277.028976</v>
      </c>
      <c r="I247" s="72"/>
      <c r="J247" s="72">
        <v>191.4103</v>
      </c>
      <c r="K247" s="72"/>
    </row>
    <row r="248" ht="22.9" customHeight="1" spans="1:11">
      <c r="A248" s="68" t="s">
        <v>208</v>
      </c>
      <c r="B248" s="68"/>
      <c r="C248" s="68"/>
      <c r="D248" s="49" t="s">
        <v>318</v>
      </c>
      <c r="E248" s="49" t="s">
        <v>319</v>
      </c>
      <c r="F248" s="69">
        <v>71.329428</v>
      </c>
      <c r="G248" s="69">
        <v>71.329428</v>
      </c>
      <c r="H248" s="69">
        <v>71.329428</v>
      </c>
      <c r="I248" s="69">
        <v>0</v>
      </c>
      <c r="J248" s="69">
        <v>0</v>
      </c>
      <c r="K248" s="69">
        <v>0</v>
      </c>
    </row>
    <row r="249" ht="22.9" customHeight="1" spans="1:11">
      <c r="A249" s="68" t="s">
        <v>208</v>
      </c>
      <c r="B249" s="85" t="s">
        <v>210</v>
      </c>
      <c r="C249" s="68"/>
      <c r="D249" s="49" t="s">
        <v>320</v>
      </c>
      <c r="E249" s="49" t="s">
        <v>321</v>
      </c>
      <c r="F249" s="69">
        <v>64.454688</v>
      </c>
      <c r="G249" s="69">
        <v>64.454688</v>
      </c>
      <c r="H249" s="69">
        <v>64.454688</v>
      </c>
      <c r="I249" s="69">
        <v>0</v>
      </c>
      <c r="J249" s="69">
        <v>0</v>
      </c>
      <c r="K249" s="69">
        <v>0</v>
      </c>
    </row>
    <row r="250" ht="22.9" customHeight="1" spans="1:11">
      <c r="A250" s="75" t="s">
        <v>208</v>
      </c>
      <c r="B250" s="75" t="s">
        <v>210</v>
      </c>
      <c r="C250" s="75" t="s">
        <v>210</v>
      </c>
      <c r="D250" s="70" t="s">
        <v>322</v>
      </c>
      <c r="E250" s="34" t="s">
        <v>323</v>
      </c>
      <c r="F250" s="35">
        <v>42.969792</v>
      </c>
      <c r="G250" s="35">
        <v>42.969792</v>
      </c>
      <c r="H250" s="72">
        <v>42.969792</v>
      </c>
      <c r="I250" s="72"/>
      <c r="J250" s="72"/>
      <c r="K250" s="72"/>
    </row>
    <row r="251" ht="22.9" customHeight="1" spans="1:11">
      <c r="A251" s="75" t="s">
        <v>208</v>
      </c>
      <c r="B251" s="75" t="s">
        <v>210</v>
      </c>
      <c r="C251" s="75" t="s">
        <v>215</v>
      </c>
      <c r="D251" s="70" t="s">
        <v>324</v>
      </c>
      <c r="E251" s="34" t="s">
        <v>325</v>
      </c>
      <c r="F251" s="35">
        <v>21.484896</v>
      </c>
      <c r="G251" s="35">
        <v>21.484896</v>
      </c>
      <c r="H251" s="72">
        <v>21.484896</v>
      </c>
      <c r="I251" s="72"/>
      <c r="J251" s="72"/>
      <c r="K251" s="72"/>
    </row>
    <row r="252" ht="22.9" customHeight="1" spans="1:11">
      <c r="A252" s="68" t="s">
        <v>208</v>
      </c>
      <c r="B252" s="85" t="s">
        <v>218</v>
      </c>
      <c r="C252" s="68"/>
      <c r="D252" s="49" t="s">
        <v>326</v>
      </c>
      <c r="E252" s="49" t="s">
        <v>222</v>
      </c>
      <c r="F252" s="69">
        <v>6.87474</v>
      </c>
      <c r="G252" s="69">
        <v>6.87474</v>
      </c>
      <c r="H252" s="69">
        <v>6.87474</v>
      </c>
      <c r="I252" s="69">
        <v>0</v>
      </c>
      <c r="J252" s="69">
        <v>0</v>
      </c>
      <c r="K252" s="69">
        <v>0</v>
      </c>
    </row>
    <row r="253" ht="22.9" customHeight="1" spans="1:11">
      <c r="A253" s="75" t="s">
        <v>208</v>
      </c>
      <c r="B253" s="75" t="s">
        <v>218</v>
      </c>
      <c r="C253" s="75" t="s">
        <v>218</v>
      </c>
      <c r="D253" s="70" t="s">
        <v>327</v>
      </c>
      <c r="E253" s="34" t="s">
        <v>328</v>
      </c>
      <c r="F253" s="35">
        <v>6.87474</v>
      </c>
      <c r="G253" s="35">
        <v>6.87474</v>
      </c>
      <c r="H253" s="72">
        <v>6.87474</v>
      </c>
      <c r="I253" s="72"/>
      <c r="J253" s="72"/>
      <c r="K253" s="72"/>
    </row>
    <row r="254" ht="22.9" customHeight="1" spans="1:11">
      <c r="A254" s="68" t="s">
        <v>223</v>
      </c>
      <c r="B254" s="68"/>
      <c r="C254" s="68"/>
      <c r="D254" s="49" t="s">
        <v>329</v>
      </c>
      <c r="E254" s="49" t="s">
        <v>330</v>
      </c>
      <c r="F254" s="69">
        <v>22.827702</v>
      </c>
      <c r="G254" s="69">
        <v>22.827702</v>
      </c>
      <c r="H254" s="69">
        <v>22.827702</v>
      </c>
      <c r="I254" s="69">
        <v>0</v>
      </c>
      <c r="J254" s="69">
        <v>0</v>
      </c>
      <c r="K254" s="69">
        <v>0</v>
      </c>
    </row>
    <row r="255" ht="22.9" customHeight="1" spans="1:11">
      <c r="A255" s="68" t="s">
        <v>223</v>
      </c>
      <c r="B255" s="85" t="s">
        <v>225</v>
      </c>
      <c r="C255" s="68"/>
      <c r="D255" s="49" t="s">
        <v>331</v>
      </c>
      <c r="E255" s="49" t="s">
        <v>332</v>
      </c>
      <c r="F255" s="69">
        <v>22.827702</v>
      </c>
      <c r="G255" s="69">
        <v>22.827702</v>
      </c>
      <c r="H255" s="69">
        <v>22.827702</v>
      </c>
      <c r="I255" s="69">
        <v>0</v>
      </c>
      <c r="J255" s="69">
        <v>0</v>
      </c>
      <c r="K255" s="69">
        <v>0</v>
      </c>
    </row>
    <row r="256" ht="22.9" customHeight="1" spans="1:11">
      <c r="A256" s="75" t="s">
        <v>223</v>
      </c>
      <c r="B256" s="75" t="s">
        <v>225</v>
      </c>
      <c r="C256" s="75" t="s">
        <v>202</v>
      </c>
      <c r="D256" s="70" t="s">
        <v>333</v>
      </c>
      <c r="E256" s="34" t="s">
        <v>334</v>
      </c>
      <c r="F256" s="35">
        <v>22.827702</v>
      </c>
      <c r="G256" s="35">
        <v>22.827702</v>
      </c>
      <c r="H256" s="72">
        <v>22.827702</v>
      </c>
      <c r="I256" s="72"/>
      <c r="J256" s="72"/>
      <c r="K256" s="72"/>
    </row>
    <row r="257" ht="22.9" customHeight="1" spans="1:11">
      <c r="A257" s="68" t="s">
        <v>230</v>
      </c>
      <c r="B257" s="68"/>
      <c r="C257" s="68"/>
      <c r="D257" s="49" t="s">
        <v>335</v>
      </c>
      <c r="E257" s="49" t="s">
        <v>336</v>
      </c>
      <c r="F257" s="69">
        <v>32.227344</v>
      </c>
      <c r="G257" s="69">
        <v>32.227344</v>
      </c>
      <c r="H257" s="69">
        <v>32.227344</v>
      </c>
      <c r="I257" s="69">
        <v>0</v>
      </c>
      <c r="J257" s="69">
        <v>0</v>
      </c>
      <c r="K257" s="69">
        <v>0</v>
      </c>
    </row>
    <row r="258" ht="22.9" customHeight="1" spans="1:11">
      <c r="A258" s="68" t="s">
        <v>230</v>
      </c>
      <c r="B258" s="85" t="s">
        <v>205</v>
      </c>
      <c r="C258" s="68"/>
      <c r="D258" s="49" t="s">
        <v>337</v>
      </c>
      <c r="E258" s="49" t="s">
        <v>338</v>
      </c>
      <c r="F258" s="69">
        <v>32.227344</v>
      </c>
      <c r="G258" s="69">
        <v>32.227344</v>
      </c>
      <c r="H258" s="69">
        <v>32.227344</v>
      </c>
      <c r="I258" s="69">
        <v>0</v>
      </c>
      <c r="J258" s="69">
        <v>0</v>
      </c>
      <c r="K258" s="69">
        <v>0</v>
      </c>
    </row>
    <row r="259" ht="22.9" customHeight="1" spans="1:11">
      <c r="A259" s="75" t="s">
        <v>230</v>
      </c>
      <c r="B259" s="75" t="s">
        <v>205</v>
      </c>
      <c r="C259" s="75" t="s">
        <v>202</v>
      </c>
      <c r="D259" s="70" t="s">
        <v>339</v>
      </c>
      <c r="E259" s="34" t="s">
        <v>340</v>
      </c>
      <c r="F259" s="35">
        <v>32.227344</v>
      </c>
      <c r="G259" s="35">
        <v>32.227344</v>
      </c>
      <c r="H259" s="72">
        <v>32.227344</v>
      </c>
      <c r="I259" s="72"/>
      <c r="J259" s="72"/>
      <c r="K259" s="72"/>
    </row>
  </sheetData>
  <mergeCells count="12">
    <mergeCell ref="A2:K2"/>
    <mergeCell ref="A3:I3"/>
    <mergeCell ref="J3:K3"/>
    <mergeCell ref="G4:J4"/>
    <mergeCell ref="H5:I5"/>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zoomScale="130" zoomScaleNormal="130" workbookViewId="0">
      <selection activeCell="C12" sqref="C12"/>
    </sheetView>
  </sheetViews>
  <sheetFormatPr defaultColWidth="10" defaultRowHeight="13.5" outlineLevelCol="4"/>
  <cols>
    <col min="1" max="1" width="15.875" customWidth="1"/>
    <col min="2" max="2" width="26.75" customWidth="1"/>
    <col min="3" max="3" width="14.625" customWidth="1"/>
    <col min="4" max="4" width="18.625" customWidth="1"/>
    <col min="5" max="5" width="16.375" customWidth="1"/>
  </cols>
  <sheetData>
    <row r="1" ht="18.95" customHeight="1" spans="1:5">
      <c r="A1" s="31"/>
      <c r="B1" s="31"/>
      <c r="C1" s="31"/>
      <c r="D1" s="31"/>
      <c r="E1" s="26" t="s">
        <v>371</v>
      </c>
    </row>
    <row r="2" ht="40.5" customHeight="1" spans="1:5">
      <c r="A2" s="67" t="s">
        <v>14</v>
      </c>
      <c r="B2" s="67"/>
      <c r="C2" s="67"/>
      <c r="D2" s="67"/>
      <c r="E2" s="67"/>
    </row>
    <row r="3" ht="33.6" customHeight="1" spans="1:5">
      <c r="A3" s="81" t="s">
        <v>32</v>
      </c>
      <c r="B3" s="81"/>
      <c r="C3" s="81"/>
      <c r="D3" s="81"/>
      <c r="E3" s="82" t="s">
        <v>372</v>
      </c>
    </row>
    <row r="4" ht="38.85" customHeight="1" spans="1:5">
      <c r="A4" s="33" t="s">
        <v>373</v>
      </c>
      <c r="B4" s="33"/>
      <c r="C4" s="33" t="s">
        <v>374</v>
      </c>
      <c r="D4" s="33"/>
      <c r="E4" s="33"/>
    </row>
    <row r="5" ht="22.9" customHeight="1" spans="1:5">
      <c r="A5" s="33" t="s">
        <v>375</v>
      </c>
      <c r="B5" s="33" t="s">
        <v>191</v>
      </c>
      <c r="C5" s="33" t="s">
        <v>137</v>
      </c>
      <c r="D5" s="33" t="s">
        <v>310</v>
      </c>
      <c r="E5" s="33" t="s">
        <v>311</v>
      </c>
    </row>
    <row r="6" ht="26.45" customHeight="1" spans="1:5">
      <c r="A6" s="47" t="s">
        <v>376</v>
      </c>
      <c r="B6" s="47" t="s">
        <v>281</v>
      </c>
      <c r="C6" s="83">
        <v>422.98504</v>
      </c>
      <c r="D6" s="83">
        <v>422.98504</v>
      </c>
      <c r="E6" s="83"/>
    </row>
    <row r="7" ht="26.45" customHeight="1" spans="1:5">
      <c r="A7" s="80" t="s">
        <v>377</v>
      </c>
      <c r="B7" s="80" t="s">
        <v>378</v>
      </c>
      <c r="C7" s="84">
        <v>357.828</v>
      </c>
      <c r="D7" s="84">
        <v>357.828</v>
      </c>
      <c r="E7" s="84"/>
    </row>
    <row r="8" ht="26.45" customHeight="1" spans="1:5">
      <c r="A8" s="80" t="s">
        <v>379</v>
      </c>
      <c r="B8" s="80" t="s">
        <v>380</v>
      </c>
      <c r="C8" s="84">
        <v>65.15704</v>
      </c>
      <c r="D8" s="84">
        <v>65.15704</v>
      </c>
      <c r="E8" s="84"/>
    </row>
    <row r="9" ht="26.45" customHeight="1" spans="1:5">
      <c r="A9" s="47" t="s">
        <v>381</v>
      </c>
      <c r="B9" s="47" t="s">
        <v>289</v>
      </c>
      <c r="C9" s="83">
        <v>54207.754849</v>
      </c>
      <c r="D9" s="83">
        <v>54207.754849</v>
      </c>
      <c r="E9" s="83"/>
    </row>
    <row r="10" ht="26.45" customHeight="1" spans="1:5">
      <c r="A10" s="80" t="s">
        <v>382</v>
      </c>
      <c r="B10" s="80" t="s">
        <v>383</v>
      </c>
      <c r="C10" s="84">
        <v>24933.57756</v>
      </c>
      <c r="D10" s="84">
        <v>24933.57756</v>
      </c>
      <c r="E10" s="84"/>
    </row>
    <row r="11" ht="26.45" customHeight="1" spans="1:5">
      <c r="A11" s="80" t="s">
        <v>384</v>
      </c>
      <c r="B11" s="80" t="s">
        <v>385</v>
      </c>
      <c r="C11" s="84">
        <v>11309.5824</v>
      </c>
      <c r="D11" s="84">
        <v>11309.5824</v>
      </c>
      <c r="E11" s="84"/>
    </row>
    <row r="12" ht="26.45" customHeight="1" spans="1:5">
      <c r="A12" s="80" t="s">
        <v>386</v>
      </c>
      <c r="B12" s="80" t="s">
        <v>387</v>
      </c>
      <c r="C12" s="84">
        <v>44.2297</v>
      </c>
      <c r="D12" s="84">
        <v>44.2297</v>
      </c>
      <c r="E12" s="84"/>
    </row>
    <row r="13" ht="26.45" customHeight="1" spans="1:5">
      <c r="A13" s="80" t="s">
        <v>388</v>
      </c>
      <c r="B13" s="80" t="s">
        <v>389</v>
      </c>
      <c r="C13" s="84">
        <v>29.3472</v>
      </c>
      <c r="D13" s="84">
        <v>29.3472</v>
      </c>
      <c r="E13" s="84"/>
    </row>
    <row r="14" ht="26.45" customHeight="1" spans="1:5">
      <c r="A14" s="80" t="s">
        <v>390</v>
      </c>
      <c r="B14" s="80" t="s">
        <v>391</v>
      </c>
      <c r="C14" s="84">
        <v>1094.44118</v>
      </c>
      <c r="D14" s="84">
        <v>1094.44118</v>
      </c>
      <c r="E14" s="84"/>
    </row>
    <row r="15" ht="26.45" customHeight="1" spans="1:5">
      <c r="A15" s="80" t="s">
        <v>392</v>
      </c>
      <c r="B15" s="80" t="s">
        <v>393</v>
      </c>
      <c r="C15" s="84">
        <v>5792.84184</v>
      </c>
      <c r="D15" s="84">
        <v>5792.84184</v>
      </c>
      <c r="E15" s="84"/>
    </row>
    <row r="16" ht="26.45" customHeight="1" spans="1:5">
      <c r="A16" s="80" t="s">
        <v>394</v>
      </c>
      <c r="B16" s="80" t="s">
        <v>395</v>
      </c>
      <c r="C16" s="84">
        <v>2896.42092</v>
      </c>
      <c r="D16" s="84">
        <v>2896.42092</v>
      </c>
      <c r="E16" s="84"/>
    </row>
    <row r="17" ht="26.45" customHeight="1" spans="1:5">
      <c r="A17" s="80" t="s">
        <v>396</v>
      </c>
      <c r="B17" s="80" t="s">
        <v>397</v>
      </c>
      <c r="C17" s="84">
        <v>685.272884</v>
      </c>
      <c r="D17" s="84">
        <v>685.272884</v>
      </c>
      <c r="E17" s="84"/>
    </row>
    <row r="18" ht="26.45" customHeight="1" spans="1:5">
      <c r="A18" s="80" t="s">
        <v>398</v>
      </c>
      <c r="B18" s="80" t="s">
        <v>399</v>
      </c>
      <c r="C18" s="84">
        <v>3077.44724</v>
      </c>
      <c r="D18" s="84">
        <v>3077.44724</v>
      </c>
      <c r="E18" s="84"/>
    </row>
    <row r="19" ht="26.45" customHeight="1" spans="1:5">
      <c r="A19" s="80" t="s">
        <v>400</v>
      </c>
      <c r="B19" s="80" t="s">
        <v>401</v>
      </c>
      <c r="C19" s="84">
        <v>4344.593925</v>
      </c>
      <c r="D19" s="84">
        <v>4344.593925</v>
      </c>
      <c r="E19" s="84"/>
    </row>
    <row r="20" ht="26.45" customHeight="1" spans="1:5">
      <c r="A20" s="47" t="s">
        <v>402</v>
      </c>
      <c r="B20" s="47" t="s">
        <v>403</v>
      </c>
      <c r="C20" s="83">
        <f>E20</f>
        <v>661.6899</v>
      </c>
      <c r="D20" s="83"/>
      <c r="E20" s="83">
        <f>650.8631+10.8268</f>
        <v>661.6899</v>
      </c>
    </row>
    <row r="21" ht="26.45" customHeight="1" spans="1:5">
      <c r="A21" s="80" t="s">
        <v>404</v>
      </c>
      <c r="B21" s="80" t="s">
        <v>405</v>
      </c>
      <c r="C21" s="84">
        <v>14.1</v>
      </c>
      <c r="D21" s="84"/>
      <c r="E21" s="84">
        <v>14.1</v>
      </c>
    </row>
    <row r="22" ht="26.45" customHeight="1" spans="1:5">
      <c r="A22" s="80" t="s">
        <v>406</v>
      </c>
      <c r="B22" s="80" t="s">
        <v>407</v>
      </c>
      <c r="C22" s="84">
        <v>7.05</v>
      </c>
      <c r="D22" s="84"/>
      <c r="E22" s="84">
        <v>7.05</v>
      </c>
    </row>
    <row r="23" ht="26.45" customHeight="1" spans="1:5">
      <c r="A23" s="80" t="s">
        <v>408</v>
      </c>
      <c r="B23" s="80" t="s">
        <v>409</v>
      </c>
      <c r="C23" s="84">
        <v>64.26</v>
      </c>
      <c r="D23" s="84"/>
      <c r="E23" s="84">
        <v>64.26</v>
      </c>
    </row>
    <row r="24" ht="26.45" customHeight="1" spans="1:5">
      <c r="A24" s="80" t="s">
        <v>410</v>
      </c>
      <c r="B24" s="80" t="s">
        <v>411</v>
      </c>
      <c r="C24" s="84">
        <v>408.36</v>
      </c>
      <c r="D24" s="84"/>
      <c r="E24" s="84">
        <v>408.36</v>
      </c>
    </row>
    <row r="25" ht="26.45" customHeight="1" spans="1:5">
      <c r="A25" s="80" t="s">
        <v>412</v>
      </c>
      <c r="B25" s="80" t="s">
        <v>413</v>
      </c>
      <c r="C25" s="84">
        <v>7.05</v>
      </c>
      <c r="D25" s="84"/>
      <c r="E25" s="84">
        <v>7.05</v>
      </c>
    </row>
    <row r="26" ht="26.45" customHeight="1" spans="1:5">
      <c r="A26" s="80" t="s">
        <v>414</v>
      </c>
      <c r="B26" s="80" t="s">
        <v>415</v>
      </c>
      <c r="C26" s="84">
        <v>4.23</v>
      </c>
      <c r="D26" s="84"/>
      <c r="E26" s="84">
        <v>4.23</v>
      </c>
    </row>
    <row r="27" ht="26.45" customHeight="1" spans="1:5">
      <c r="A27" s="80" t="s">
        <v>416</v>
      </c>
      <c r="B27" s="80" t="s">
        <v>417</v>
      </c>
      <c r="C27" s="84">
        <v>7.05</v>
      </c>
      <c r="D27" s="84"/>
      <c r="E27" s="84">
        <v>7.05</v>
      </c>
    </row>
    <row r="28" ht="26.45" customHeight="1" spans="1:5">
      <c r="A28" s="80" t="s">
        <v>418</v>
      </c>
      <c r="B28" s="80" t="s">
        <v>419</v>
      </c>
      <c r="C28" s="84">
        <v>17.52</v>
      </c>
      <c r="D28" s="84"/>
      <c r="E28" s="84">
        <v>17.52</v>
      </c>
    </row>
    <row r="29" ht="26.45" customHeight="1" spans="1:5">
      <c r="A29" s="80" t="s">
        <v>420</v>
      </c>
      <c r="B29" s="80" t="s">
        <v>421</v>
      </c>
      <c r="C29" s="84">
        <v>14.1</v>
      </c>
      <c r="D29" s="84"/>
      <c r="E29" s="84">
        <v>14.1</v>
      </c>
    </row>
    <row r="30" ht="26.45" customHeight="1" spans="1:5">
      <c r="A30" s="80" t="s">
        <v>422</v>
      </c>
      <c r="B30" s="80" t="s">
        <v>423</v>
      </c>
      <c r="C30" s="84">
        <v>28.2</v>
      </c>
      <c r="D30" s="84"/>
      <c r="E30" s="84">
        <v>28.2</v>
      </c>
    </row>
    <row r="31" ht="26.45" customHeight="1" spans="1:5">
      <c r="A31" s="80" t="s">
        <v>424</v>
      </c>
      <c r="B31" s="80" t="s">
        <v>425</v>
      </c>
      <c r="C31" s="84">
        <v>14.1</v>
      </c>
      <c r="D31" s="84"/>
      <c r="E31" s="84">
        <v>14.1</v>
      </c>
    </row>
    <row r="32" ht="26.45" customHeight="1" spans="1:5">
      <c r="A32" s="80" t="s">
        <v>426</v>
      </c>
      <c r="B32" s="80" t="s">
        <v>427</v>
      </c>
      <c r="C32" s="84">
        <f>E32</f>
        <v>75.6699</v>
      </c>
      <c r="D32" s="84"/>
      <c r="E32" s="84">
        <f>64.8431+10.8268</f>
        <v>75.6699</v>
      </c>
    </row>
    <row r="33" ht="22.9" customHeight="1" spans="1:5">
      <c r="A33" s="68" t="s">
        <v>137</v>
      </c>
      <c r="B33" s="68"/>
      <c r="C33" s="83">
        <f>D33+E33</f>
        <v>55292.429789</v>
      </c>
      <c r="D33" s="83">
        <v>54630.739889</v>
      </c>
      <c r="E33" s="83">
        <f>650.8631+10.8268</f>
        <v>661.6899</v>
      </c>
    </row>
    <row r="34" ht="16.35" customHeight="1" spans="1:5">
      <c r="A34" s="39"/>
      <c r="B34" s="39"/>
      <c r="C34" s="39"/>
      <c r="D34" s="39"/>
      <c r="E34" s="39"/>
    </row>
  </sheetData>
  <mergeCells count="6">
    <mergeCell ref="A2:E2"/>
    <mergeCell ref="A3:D3"/>
    <mergeCell ref="A4:B4"/>
    <mergeCell ref="C4:E4"/>
    <mergeCell ref="A33:B33"/>
    <mergeCell ref="A34:B34"/>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49"/>
  <sheetViews>
    <sheetView tabSelected="1" zoomScale="130" zoomScaleNormal="130" workbookViewId="0">
      <selection activeCell="M8" sqref="M8"/>
    </sheetView>
  </sheetViews>
  <sheetFormatPr defaultColWidth="10" defaultRowHeight="13.5"/>
  <cols>
    <col min="1" max="1" width="4.375" customWidth="1"/>
    <col min="2" max="2" width="4.75" customWidth="1"/>
    <col min="3" max="3" width="5.375" customWidth="1"/>
    <col min="4" max="4" width="9.625" customWidth="1"/>
    <col min="5" max="5" width="21.25" customWidth="1"/>
    <col min="6" max="6" width="13.375" customWidth="1"/>
    <col min="7" max="7" width="12.5" customWidth="1"/>
    <col min="8" max="9" width="10.25" customWidth="1"/>
    <col min="10" max="10" width="9.125" customWidth="1"/>
    <col min="11" max="11" width="10.25" customWidth="1"/>
    <col min="12" max="12" width="12.5" customWidth="1"/>
    <col min="13" max="13" width="9.625" customWidth="1"/>
    <col min="14" max="14" width="9.875" customWidth="1"/>
    <col min="15" max="15" width="9.75" customWidth="1"/>
  </cols>
  <sheetData>
    <row r="1" ht="16.35" customHeight="1" spans="1:14">
      <c r="A1" s="31"/>
      <c r="M1" s="65" t="s">
        <v>428</v>
      </c>
      <c r="N1" s="65"/>
    </row>
    <row r="2" ht="44.85" customHeight="1" spans="1:14">
      <c r="A2" s="67" t="s">
        <v>15</v>
      </c>
      <c r="B2" s="67"/>
      <c r="C2" s="67"/>
      <c r="D2" s="67"/>
      <c r="E2" s="67"/>
      <c r="F2" s="67"/>
      <c r="G2" s="67"/>
      <c r="H2" s="67"/>
      <c r="I2" s="67"/>
      <c r="J2" s="67"/>
      <c r="K2" s="67"/>
      <c r="L2" s="67"/>
      <c r="M2" s="67"/>
      <c r="N2" s="67"/>
    </row>
    <row r="3" ht="22.35" customHeight="1" spans="1:14">
      <c r="A3" s="46" t="s">
        <v>32</v>
      </c>
      <c r="B3" s="46"/>
      <c r="C3" s="46"/>
      <c r="D3" s="46"/>
      <c r="E3" s="46"/>
      <c r="F3" s="46"/>
      <c r="G3" s="46"/>
      <c r="H3" s="46"/>
      <c r="I3" s="46"/>
      <c r="J3" s="46"/>
      <c r="K3" s="46"/>
      <c r="L3" s="46"/>
      <c r="M3" s="38" t="s">
        <v>33</v>
      </c>
      <c r="N3" s="38"/>
    </row>
    <row r="4" ht="42.2" customHeight="1" spans="1:14">
      <c r="A4" s="33" t="s">
        <v>189</v>
      </c>
      <c r="B4" s="33"/>
      <c r="C4" s="33"/>
      <c r="D4" s="33" t="s">
        <v>270</v>
      </c>
      <c r="E4" s="33" t="s">
        <v>271</v>
      </c>
      <c r="F4" s="33" t="s">
        <v>288</v>
      </c>
      <c r="G4" s="33" t="s">
        <v>273</v>
      </c>
      <c r="H4" s="33"/>
      <c r="I4" s="33"/>
      <c r="J4" s="33"/>
      <c r="K4" s="33"/>
      <c r="L4" s="33" t="s">
        <v>277</v>
      </c>
      <c r="M4" s="33"/>
      <c r="N4" s="33"/>
    </row>
    <row r="5" ht="39.6" customHeight="1" spans="1:14">
      <c r="A5" s="33" t="s">
        <v>197</v>
      </c>
      <c r="B5" s="33" t="s">
        <v>198</v>
      </c>
      <c r="C5" s="33" t="s">
        <v>199</v>
      </c>
      <c r="D5" s="33"/>
      <c r="E5" s="33"/>
      <c r="F5" s="33"/>
      <c r="G5" s="33" t="s">
        <v>137</v>
      </c>
      <c r="H5" s="33" t="s">
        <v>429</v>
      </c>
      <c r="I5" s="33" t="s">
        <v>430</v>
      </c>
      <c r="J5" s="33" t="s">
        <v>431</v>
      </c>
      <c r="K5" s="33" t="s">
        <v>432</v>
      </c>
      <c r="L5" s="33" t="s">
        <v>137</v>
      </c>
      <c r="M5" s="33" t="s">
        <v>289</v>
      </c>
      <c r="N5" s="33" t="s">
        <v>433</v>
      </c>
    </row>
    <row r="6" ht="22.9" customHeight="1" spans="1:14">
      <c r="A6" s="49"/>
      <c r="B6" s="49"/>
      <c r="C6" s="49"/>
      <c r="D6" s="49"/>
      <c r="E6" s="49" t="s">
        <v>137</v>
      </c>
      <c r="F6" s="74">
        <v>54207.754849</v>
      </c>
      <c r="G6" s="74">
        <v>4187.85025</v>
      </c>
      <c r="H6" s="74">
        <v>2819.0999</v>
      </c>
      <c r="I6" s="74">
        <v>947.783261</v>
      </c>
      <c r="J6" s="74">
        <v>334.916913</v>
      </c>
      <c r="K6" s="74">
        <v>86.050176</v>
      </c>
      <c r="L6" s="74">
        <v>50019.904599</v>
      </c>
      <c r="M6" s="74">
        <v>50019.904599</v>
      </c>
      <c r="N6" s="74"/>
    </row>
    <row r="7" ht="22.9" customHeight="1" spans="1:14">
      <c r="A7" s="49"/>
      <c r="B7" s="49"/>
      <c r="C7" s="49"/>
      <c r="D7" s="47" t="s">
        <v>155</v>
      </c>
      <c r="E7" s="47" t="s">
        <v>156</v>
      </c>
      <c r="F7" s="74">
        <v>54207.754849</v>
      </c>
      <c r="G7" s="74">
        <v>4187.85025</v>
      </c>
      <c r="H7" s="74">
        <v>2819.0999</v>
      </c>
      <c r="I7" s="74">
        <v>947.783261</v>
      </c>
      <c r="J7" s="74">
        <v>334.916913</v>
      </c>
      <c r="K7" s="74">
        <v>86.050176</v>
      </c>
      <c r="L7" s="74">
        <v>50019.904599</v>
      </c>
      <c r="M7" s="74">
        <v>50019.904599</v>
      </c>
      <c r="N7" s="74"/>
    </row>
    <row r="8" ht="22.9" customHeight="1" spans="1:14">
      <c r="A8" s="49"/>
      <c r="B8" s="49"/>
      <c r="C8" s="49"/>
      <c r="D8" s="71" t="s">
        <v>157</v>
      </c>
      <c r="E8" s="71" t="s">
        <v>158</v>
      </c>
      <c r="F8" s="74">
        <v>792.103782</v>
      </c>
      <c r="G8" s="74">
        <v>792.103782</v>
      </c>
      <c r="H8" s="74">
        <v>538.4867</v>
      </c>
      <c r="I8" s="74">
        <v>177.376522</v>
      </c>
      <c r="J8" s="74">
        <v>61.280784</v>
      </c>
      <c r="K8" s="74">
        <v>14.959776</v>
      </c>
      <c r="L8" s="74"/>
      <c r="M8" s="74"/>
      <c r="N8" s="74"/>
    </row>
    <row r="9" ht="22.9" customHeight="1" spans="1:14">
      <c r="A9" s="68" t="s">
        <v>200</v>
      </c>
      <c r="B9" s="68"/>
      <c r="C9" s="68"/>
      <c r="D9" s="47" t="s">
        <v>200</v>
      </c>
      <c r="E9" s="47" t="s">
        <v>201</v>
      </c>
      <c r="F9" s="74">
        <v>553.446476</v>
      </c>
      <c r="G9" s="74">
        <v>553.446476</v>
      </c>
      <c r="H9" s="74">
        <v>538.4867</v>
      </c>
      <c r="I9" s="74"/>
      <c r="J9" s="74"/>
      <c r="K9" s="74">
        <v>14.959776</v>
      </c>
      <c r="L9" s="74"/>
      <c r="M9" s="74"/>
      <c r="N9" s="74"/>
    </row>
    <row r="10" ht="22.9" customHeight="1" spans="1:14">
      <c r="A10" s="68" t="s">
        <v>200</v>
      </c>
      <c r="B10" s="68" t="s">
        <v>202</v>
      </c>
      <c r="C10" s="68"/>
      <c r="D10" s="47" t="s">
        <v>203</v>
      </c>
      <c r="E10" s="47" t="s">
        <v>204</v>
      </c>
      <c r="F10" s="74">
        <v>553.446476</v>
      </c>
      <c r="G10" s="74">
        <v>553.446476</v>
      </c>
      <c r="H10" s="74">
        <v>538.4867</v>
      </c>
      <c r="I10" s="74"/>
      <c r="J10" s="74"/>
      <c r="K10" s="74">
        <v>14.959776</v>
      </c>
      <c r="L10" s="74"/>
      <c r="M10" s="74"/>
      <c r="N10" s="74"/>
    </row>
    <row r="11" ht="22.9" customHeight="1" spans="1:14">
      <c r="A11" s="75" t="s">
        <v>200</v>
      </c>
      <c r="B11" s="75" t="s">
        <v>202</v>
      </c>
      <c r="C11" s="75" t="s">
        <v>205</v>
      </c>
      <c r="D11" s="70" t="s">
        <v>206</v>
      </c>
      <c r="E11" s="80" t="s">
        <v>207</v>
      </c>
      <c r="F11" s="35">
        <v>553.446476</v>
      </c>
      <c r="G11" s="35">
        <v>553.446476</v>
      </c>
      <c r="H11" s="72">
        <v>538.4867</v>
      </c>
      <c r="I11" s="72"/>
      <c r="J11" s="72"/>
      <c r="K11" s="72">
        <v>14.959776</v>
      </c>
      <c r="L11" s="35"/>
      <c r="M11" s="72"/>
      <c r="N11" s="72"/>
    </row>
    <row r="12" ht="22.9" customHeight="1" spans="1:14">
      <c r="A12" s="68" t="s">
        <v>208</v>
      </c>
      <c r="B12" s="68"/>
      <c r="C12" s="68"/>
      <c r="D12" s="47" t="s">
        <v>208</v>
      </c>
      <c r="E12" s="47" t="s">
        <v>209</v>
      </c>
      <c r="F12" s="74">
        <v>133.9693</v>
      </c>
      <c r="G12" s="74">
        <v>133.9693</v>
      </c>
      <c r="H12" s="74"/>
      <c r="I12" s="74">
        <v>133.9693</v>
      </c>
      <c r="J12" s="74"/>
      <c r="K12" s="74"/>
      <c r="L12" s="74"/>
      <c r="M12" s="74"/>
      <c r="N12" s="74"/>
    </row>
    <row r="13" ht="22.9" customHeight="1" spans="1:14">
      <c r="A13" s="68" t="s">
        <v>208</v>
      </c>
      <c r="B13" s="68" t="s">
        <v>210</v>
      </c>
      <c r="C13" s="68"/>
      <c r="D13" s="47" t="s">
        <v>211</v>
      </c>
      <c r="E13" s="47" t="s">
        <v>212</v>
      </c>
      <c r="F13" s="74">
        <v>122.561568</v>
      </c>
      <c r="G13" s="74">
        <v>122.561568</v>
      </c>
      <c r="H13" s="74"/>
      <c r="I13" s="74">
        <v>122.561568</v>
      </c>
      <c r="J13" s="74"/>
      <c r="K13" s="74"/>
      <c r="L13" s="74"/>
      <c r="M13" s="74"/>
      <c r="N13" s="74"/>
    </row>
    <row r="14" ht="22.9" customHeight="1" spans="1:14">
      <c r="A14" s="75" t="s">
        <v>208</v>
      </c>
      <c r="B14" s="75" t="s">
        <v>210</v>
      </c>
      <c r="C14" s="75" t="s">
        <v>210</v>
      </c>
      <c r="D14" s="70" t="s">
        <v>213</v>
      </c>
      <c r="E14" s="80" t="s">
        <v>214</v>
      </c>
      <c r="F14" s="35">
        <v>81.707712</v>
      </c>
      <c r="G14" s="35">
        <v>81.707712</v>
      </c>
      <c r="H14" s="72"/>
      <c r="I14" s="72">
        <v>81.707712</v>
      </c>
      <c r="J14" s="72"/>
      <c r="K14" s="72"/>
      <c r="L14" s="35"/>
      <c r="M14" s="72"/>
      <c r="N14" s="72"/>
    </row>
    <row r="15" ht="22.9" customHeight="1" spans="1:14">
      <c r="A15" s="75" t="s">
        <v>208</v>
      </c>
      <c r="B15" s="75" t="s">
        <v>210</v>
      </c>
      <c r="C15" s="75" t="s">
        <v>215</v>
      </c>
      <c r="D15" s="70" t="s">
        <v>216</v>
      </c>
      <c r="E15" s="80" t="s">
        <v>217</v>
      </c>
      <c r="F15" s="35">
        <v>40.853856</v>
      </c>
      <c r="G15" s="35">
        <v>40.853856</v>
      </c>
      <c r="H15" s="72"/>
      <c r="I15" s="72">
        <v>40.853856</v>
      </c>
      <c r="J15" s="72"/>
      <c r="K15" s="72"/>
      <c r="L15" s="35"/>
      <c r="M15" s="72"/>
      <c r="N15" s="72"/>
    </row>
    <row r="16" ht="22.9" customHeight="1" spans="1:14">
      <c r="A16" s="68" t="s">
        <v>208</v>
      </c>
      <c r="B16" s="68" t="s">
        <v>218</v>
      </c>
      <c r="C16" s="68"/>
      <c r="D16" s="47" t="s">
        <v>219</v>
      </c>
      <c r="E16" s="47" t="s">
        <v>220</v>
      </c>
      <c r="F16" s="74">
        <v>11.407732</v>
      </c>
      <c r="G16" s="74">
        <v>11.407732</v>
      </c>
      <c r="H16" s="74"/>
      <c r="I16" s="74">
        <v>11.407732</v>
      </c>
      <c r="J16" s="74"/>
      <c r="K16" s="74"/>
      <c r="L16" s="74"/>
      <c r="M16" s="74"/>
      <c r="N16" s="74"/>
    </row>
    <row r="17" ht="22.9" customHeight="1" spans="1:14">
      <c r="A17" s="75" t="s">
        <v>208</v>
      </c>
      <c r="B17" s="75" t="s">
        <v>218</v>
      </c>
      <c r="C17" s="75" t="s">
        <v>218</v>
      </c>
      <c r="D17" s="70" t="s">
        <v>221</v>
      </c>
      <c r="E17" s="80" t="s">
        <v>222</v>
      </c>
      <c r="F17" s="35">
        <v>11.407732</v>
      </c>
      <c r="G17" s="35">
        <v>11.407732</v>
      </c>
      <c r="H17" s="72"/>
      <c r="I17" s="72">
        <v>11.407732</v>
      </c>
      <c r="J17" s="72"/>
      <c r="K17" s="72"/>
      <c r="L17" s="35"/>
      <c r="M17" s="72"/>
      <c r="N17" s="72"/>
    </row>
    <row r="18" ht="22.9" customHeight="1" spans="1:14">
      <c r="A18" s="68" t="s">
        <v>223</v>
      </c>
      <c r="B18" s="68"/>
      <c r="C18" s="68"/>
      <c r="D18" s="47" t="s">
        <v>223</v>
      </c>
      <c r="E18" s="47" t="s">
        <v>224</v>
      </c>
      <c r="F18" s="74">
        <v>43.407222</v>
      </c>
      <c r="G18" s="74">
        <v>43.407222</v>
      </c>
      <c r="H18" s="74"/>
      <c r="I18" s="74">
        <v>43.407222</v>
      </c>
      <c r="J18" s="74"/>
      <c r="K18" s="74"/>
      <c r="L18" s="74"/>
      <c r="M18" s="74"/>
      <c r="N18" s="74"/>
    </row>
    <row r="19" ht="22.9" customHeight="1" spans="1:14">
      <c r="A19" s="68" t="s">
        <v>223</v>
      </c>
      <c r="B19" s="68" t="s">
        <v>225</v>
      </c>
      <c r="C19" s="68"/>
      <c r="D19" s="47" t="s">
        <v>226</v>
      </c>
      <c r="E19" s="47" t="s">
        <v>227</v>
      </c>
      <c r="F19" s="74">
        <v>43.407222</v>
      </c>
      <c r="G19" s="74">
        <v>43.407222</v>
      </c>
      <c r="H19" s="74"/>
      <c r="I19" s="74">
        <v>43.407222</v>
      </c>
      <c r="J19" s="74"/>
      <c r="K19" s="74"/>
      <c r="L19" s="74"/>
      <c r="M19" s="74"/>
      <c r="N19" s="74"/>
    </row>
    <row r="20" ht="22.9" customHeight="1" spans="1:14">
      <c r="A20" s="75" t="s">
        <v>223</v>
      </c>
      <c r="B20" s="75" t="s">
        <v>225</v>
      </c>
      <c r="C20" s="75" t="s">
        <v>202</v>
      </c>
      <c r="D20" s="70" t="s">
        <v>228</v>
      </c>
      <c r="E20" s="80" t="s">
        <v>229</v>
      </c>
      <c r="F20" s="35">
        <v>43.407222</v>
      </c>
      <c r="G20" s="35">
        <v>43.407222</v>
      </c>
      <c r="H20" s="72"/>
      <c r="I20" s="72">
        <v>43.407222</v>
      </c>
      <c r="J20" s="72"/>
      <c r="K20" s="72"/>
      <c r="L20" s="35"/>
      <c r="M20" s="72"/>
      <c r="N20" s="72"/>
    </row>
    <row r="21" ht="22.9" customHeight="1" spans="1:14">
      <c r="A21" s="68" t="s">
        <v>230</v>
      </c>
      <c r="B21" s="68"/>
      <c r="C21" s="68"/>
      <c r="D21" s="47" t="s">
        <v>230</v>
      </c>
      <c r="E21" s="47" t="s">
        <v>231</v>
      </c>
      <c r="F21" s="74">
        <v>61.280784</v>
      </c>
      <c r="G21" s="74">
        <v>61.280784</v>
      </c>
      <c r="H21" s="74"/>
      <c r="I21" s="74"/>
      <c r="J21" s="74">
        <v>61.280784</v>
      </c>
      <c r="K21" s="74"/>
      <c r="L21" s="74"/>
      <c r="M21" s="74"/>
      <c r="N21" s="74"/>
    </row>
    <row r="22" ht="22.9" customHeight="1" spans="1:14">
      <c r="A22" s="68" t="s">
        <v>230</v>
      </c>
      <c r="B22" s="68" t="s">
        <v>205</v>
      </c>
      <c r="C22" s="68"/>
      <c r="D22" s="47" t="s">
        <v>232</v>
      </c>
      <c r="E22" s="47" t="s">
        <v>233</v>
      </c>
      <c r="F22" s="74">
        <v>61.280784</v>
      </c>
      <c r="G22" s="74">
        <v>61.280784</v>
      </c>
      <c r="H22" s="74"/>
      <c r="I22" s="74"/>
      <c r="J22" s="74">
        <v>61.280784</v>
      </c>
      <c r="K22" s="74"/>
      <c r="L22" s="74"/>
      <c r="M22" s="74"/>
      <c r="N22" s="74"/>
    </row>
    <row r="23" ht="22.9" customHeight="1" spans="1:14">
      <c r="A23" s="75" t="s">
        <v>230</v>
      </c>
      <c r="B23" s="75" t="s">
        <v>205</v>
      </c>
      <c r="C23" s="75" t="s">
        <v>202</v>
      </c>
      <c r="D23" s="70" t="s">
        <v>234</v>
      </c>
      <c r="E23" s="80" t="s">
        <v>235</v>
      </c>
      <c r="F23" s="35">
        <v>61.280784</v>
      </c>
      <c r="G23" s="35">
        <v>61.280784</v>
      </c>
      <c r="H23" s="72"/>
      <c r="I23" s="72"/>
      <c r="J23" s="72">
        <v>61.280784</v>
      </c>
      <c r="K23" s="72"/>
      <c r="L23" s="35"/>
      <c r="M23" s="72"/>
      <c r="N23" s="72"/>
    </row>
    <row r="24" ht="22.9" customHeight="1" spans="1:14">
      <c r="A24" s="49"/>
      <c r="B24" s="49"/>
      <c r="C24" s="49"/>
      <c r="D24" s="71" t="s">
        <v>159</v>
      </c>
      <c r="E24" s="71" t="s">
        <v>160</v>
      </c>
      <c r="F24" s="74">
        <v>32702.0249</v>
      </c>
      <c r="G24" s="74"/>
      <c r="H24" s="74"/>
      <c r="I24" s="74"/>
      <c r="J24" s="74"/>
      <c r="K24" s="74"/>
      <c r="L24" s="74">
        <v>32702.0249</v>
      </c>
      <c r="M24" s="74">
        <v>32702.0249</v>
      </c>
      <c r="N24" s="74"/>
    </row>
    <row r="25" ht="22.9" customHeight="1" spans="1:14">
      <c r="A25" s="68" t="s">
        <v>200</v>
      </c>
      <c r="B25" s="68"/>
      <c r="C25" s="68"/>
      <c r="D25" s="47" t="s">
        <v>200</v>
      </c>
      <c r="E25" s="47" t="s">
        <v>201</v>
      </c>
      <c r="F25" s="74">
        <v>22731.2288</v>
      </c>
      <c r="G25" s="74"/>
      <c r="H25" s="74"/>
      <c r="I25" s="74"/>
      <c r="J25" s="74"/>
      <c r="K25" s="74"/>
      <c r="L25" s="74">
        <v>22731.2288</v>
      </c>
      <c r="M25" s="74">
        <v>22731.2288</v>
      </c>
      <c r="N25" s="74"/>
    </row>
    <row r="26" ht="22.9" customHeight="1" spans="1:14">
      <c r="A26" s="68" t="s">
        <v>200</v>
      </c>
      <c r="B26" s="68" t="s">
        <v>205</v>
      </c>
      <c r="C26" s="68"/>
      <c r="D26" s="47" t="s">
        <v>238</v>
      </c>
      <c r="E26" s="47" t="s">
        <v>239</v>
      </c>
      <c r="F26" s="74">
        <v>22731.2288</v>
      </c>
      <c r="G26" s="74"/>
      <c r="H26" s="74"/>
      <c r="I26" s="74"/>
      <c r="J26" s="74"/>
      <c r="K26" s="74"/>
      <c r="L26" s="74">
        <v>22731.2288</v>
      </c>
      <c r="M26" s="74">
        <v>22731.2288</v>
      </c>
      <c r="N26" s="74"/>
    </row>
    <row r="27" ht="22.9" customHeight="1" spans="1:14">
      <c r="A27" s="75" t="s">
        <v>200</v>
      </c>
      <c r="B27" s="75" t="s">
        <v>205</v>
      </c>
      <c r="C27" s="75" t="s">
        <v>205</v>
      </c>
      <c r="D27" s="70" t="s">
        <v>242</v>
      </c>
      <c r="E27" s="80" t="s">
        <v>243</v>
      </c>
      <c r="F27" s="35">
        <v>14979.8664</v>
      </c>
      <c r="G27" s="35"/>
      <c r="H27" s="72"/>
      <c r="I27" s="72"/>
      <c r="J27" s="72"/>
      <c r="K27" s="72"/>
      <c r="L27" s="35">
        <v>14979.8664</v>
      </c>
      <c r="M27" s="72">
        <v>14979.8664</v>
      </c>
      <c r="N27" s="72"/>
    </row>
    <row r="28" ht="22.9" customHeight="1" spans="1:14">
      <c r="A28" s="75" t="s">
        <v>200</v>
      </c>
      <c r="B28" s="75" t="s">
        <v>205</v>
      </c>
      <c r="C28" s="75" t="s">
        <v>247</v>
      </c>
      <c r="D28" s="70" t="s">
        <v>248</v>
      </c>
      <c r="E28" s="80" t="s">
        <v>249</v>
      </c>
      <c r="F28" s="35">
        <v>6933.9708</v>
      </c>
      <c r="G28" s="35"/>
      <c r="H28" s="72"/>
      <c r="I28" s="72"/>
      <c r="J28" s="72"/>
      <c r="K28" s="72"/>
      <c r="L28" s="35">
        <v>6933.9708</v>
      </c>
      <c r="M28" s="72">
        <v>6933.9708</v>
      </c>
      <c r="N28" s="72"/>
    </row>
    <row r="29" ht="22.9" customHeight="1" spans="1:14">
      <c r="A29" s="75" t="s">
        <v>200</v>
      </c>
      <c r="B29" s="75" t="s">
        <v>205</v>
      </c>
      <c r="C29" s="75" t="s">
        <v>218</v>
      </c>
      <c r="D29" s="70" t="s">
        <v>250</v>
      </c>
      <c r="E29" s="80" t="s">
        <v>251</v>
      </c>
      <c r="F29" s="35">
        <v>817.3916</v>
      </c>
      <c r="G29" s="35"/>
      <c r="H29" s="72"/>
      <c r="I29" s="72"/>
      <c r="J29" s="72"/>
      <c r="K29" s="72"/>
      <c r="L29" s="35">
        <v>817.3916</v>
      </c>
      <c r="M29" s="72">
        <v>817.3916</v>
      </c>
      <c r="N29" s="72"/>
    </row>
    <row r="30" ht="22.9" customHeight="1" spans="1:14">
      <c r="A30" s="68" t="s">
        <v>208</v>
      </c>
      <c r="B30" s="68"/>
      <c r="C30" s="68"/>
      <c r="D30" s="47" t="s">
        <v>208</v>
      </c>
      <c r="E30" s="47" t="s">
        <v>209</v>
      </c>
      <c r="F30" s="74">
        <v>5478.4594</v>
      </c>
      <c r="G30" s="74"/>
      <c r="H30" s="74"/>
      <c r="I30" s="74"/>
      <c r="J30" s="74"/>
      <c r="K30" s="74"/>
      <c r="L30" s="74">
        <v>5478.4594</v>
      </c>
      <c r="M30" s="74">
        <v>5478.4594</v>
      </c>
      <c r="N30" s="74"/>
    </row>
    <row r="31" ht="22.9" customHeight="1" spans="1:14">
      <c r="A31" s="68" t="s">
        <v>208</v>
      </c>
      <c r="B31" s="68" t="s">
        <v>210</v>
      </c>
      <c r="C31" s="68"/>
      <c r="D31" s="47" t="s">
        <v>211</v>
      </c>
      <c r="E31" s="47" t="s">
        <v>212</v>
      </c>
      <c r="F31" s="74">
        <v>5259.321</v>
      </c>
      <c r="G31" s="74"/>
      <c r="H31" s="74"/>
      <c r="I31" s="74"/>
      <c r="J31" s="74"/>
      <c r="K31" s="74"/>
      <c r="L31" s="74">
        <v>5259.321</v>
      </c>
      <c r="M31" s="74">
        <v>5259.321</v>
      </c>
      <c r="N31" s="74"/>
    </row>
    <row r="32" ht="22.9" customHeight="1" spans="1:14">
      <c r="A32" s="75" t="s">
        <v>208</v>
      </c>
      <c r="B32" s="75" t="s">
        <v>210</v>
      </c>
      <c r="C32" s="75" t="s">
        <v>210</v>
      </c>
      <c r="D32" s="70" t="s">
        <v>213</v>
      </c>
      <c r="E32" s="80" t="s">
        <v>214</v>
      </c>
      <c r="F32" s="35">
        <v>3506.214</v>
      </c>
      <c r="G32" s="35"/>
      <c r="H32" s="72"/>
      <c r="I32" s="72"/>
      <c r="J32" s="72"/>
      <c r="K32" s="72"/>
      <c r="L32" s="35">
        <v>3506.214</v>
      </c>
      <c r="M32" s="72">
        <v>3506.214</v>
      </c>
      <c r="N32" s="72"/>
    </row>
    <row r="33" ht="22.9" customHeight="1" spans="1:14">
      <c r="A33" s="75" t="s">
        <v>208</v>
      </c>
      <c r="B33" s="75" t="s">
        <v>210</v>
      </c>
      <c r="C33" s="75" t="s">
        <v>215</v>
      </c>
      <c r="D33" s="70" t="s">
        <v>216</v>
      </c>
      <c r="E33" s="80" t="s">
        <v>217</v>
      </c>
      <c r="F33" s="35">
        <v>1753.107</v>
      </c>
      <c r="G33" s="35"/>
      <c r="H33" s="72"/>
      <c r="I33" s="72"/>
      <c r="J33" s="72"/>
      <c r="K33" s="72"/>
      <c r="L33" s="35">
        <v>1753.107</v>
      </c>
      <c r="M33" s="72">
        <v>1753.107</v>
      </c>
      <c r="N33" s="72"/>
    </row>
    <row r="34" ht="22.9" customHeight="1" spans="1:14">
      <c r="A34" s="68" t="s">
        <v>208</v>
      </c>
      <c r="B34" s="68" t="s">
        <v>218</v>
      </c>
      <c r="C34" s="68"/>
      <c r="D34" s="47" t="s">
        <v>219</v>
      </c>
      <c r="E34" s="47" t="s">
        <v>220</v>
      </c>
      <c r="F34" s="74">
        <v>219.1384</v>
      </c>
      <c r="G34" s="74"/>
      <c r="H34" s="74"/>
      <c r="I34" s="74"/>
      <c r="J34" s="74"/>
      <c r="K34" s="74"/>
      <c r="L34" s="74">
        <v>219.1384</v>
      </c>
      <c r="M34" s="74">
        <v>219.1384</v>
      </c>
      <c r="N34" s="74"/>
    </row>
    <row r="35" ht="22.9" customHeight="1" spans="1:14">
      <c r="A35" s="75" t="s">
        <v>208</v>
      </c>
      <c r="B35" s="75" t="s">
        <v>218</v>
      </c>
      <c r="C35" s="75" t="s">
        <v>218</v>
      </c>
      <c r="D35" s="70" t="s">
        <v>221</v>
      </c>
      <c r="E35" s="80" t="s">
        <v>222</v>
      </c>
      <c r="F35" s="35">
        <v>219.1384</v>
      </c>
      <c r="G35" s="35"/>
      <c r="H35" s="72"/>
      <c r="I35" s="72"/>
      <c r="J35" s="72"/>
      <c r="K35" s="72"/>
      <c r="L35" s="35">
        <v>219.1384</v>
      </c>
      <c r="M35" s="72">
        <v>219.1384</v>
      </c>
      <c r="N35" s="72"/>
    </row>
    <row r="36" ht="22.9" customHeight="1" spans="1:14">
      <c r="A36" s="68" t="s">
        <v>223</v>
      </c>
      <c r="B36" s="68"/>
      <c r="C36" s="68"/>
      <c r="D36" s="47" t="s">
        <v>223</v>
      </c>
      <c r="E36" s="47" t="s">
        <v>224</v>
      </c>
      <c r="F36" s="74">
        <v>1862.6762</v>
      </c>
      <c r="G36" s="74"/>
      <c r="H36" s="74"/>
      <c r="I36" s="74"/>
      <c r="J36" s="74"/>
      <c r="K36" s="74"/>
      <c r="L36" s="74">
        <v>1862.6762</v>
      </c>
      <c r="M36" s="74">
        <v>1862.6762</v>
      </c>
      <c r="N36" s="74"/>
    </row>
    <row r="37" ht="22.9" customHeight="1" spans="1:14">
      <c r="A37" s="68" t="s">
        <v>223</v>
      </c>
      <c r="B37" s="68" t="s">
        <v>225</v>
      </c>
      <c r="C37" s="68"/>
      <c r="D37" s="47" t="s">
        <v>226</v>
      </c>
      <c r="E37" s="47" t="s">
        <v>227</v>
      </c>
      <c r="F37" s="74">
        <v>1862.6762</v>
      </c>
      <c r="G37" s="74"/>
      <c r="H37" s="74"/>
      <c r="I37" s="74"/>
      <c r="J37" s="74"/>
      <c r="K37" s="74"/>
      <c r="L37" s="74">
        <v>1862.6762</v>
      </c>
      <c r="M37" s="74">
        <v>1862.6762</v>
      </c>
      <c r="N37" s="74"/>
    </row>
    <row r="38" ht="22.9" customHeight="1" spans="1:14">
      <c r="A38" s="75" t="s">
        <v>223</v>
      </c>
      <c r="B38" s="75" t="s">
        <v>225</v>
      </c>
      <c r="C38" s="75" t="s">
        <v>202</v>
      </c>
      <c r="D38" s="70" t="s">
        <v>228</v>
      </c>
      <c r="E38" s="80" t="s">
        <v>229</v>
      </c>
      <c r="F38" s="35">
        <v>1862.6762</v>
      </c>
      <c r="G38" s="35"/>
      <c r="H38" s="72"/>
      <c r="I38" s="72"/>
      <c r="J38" s="72"/>
      <c r="K38" s="72"/>
      <c r="L38" s="35">
        <v>1862.6762</v>
      </c>
      <c r="M38" s="72">
        <v>1862.6762</v>
      </c>
      <c r="N38" s="72"/>
    </row>
    <row r="39" ht="22.9" customHeight="1" spans="1:14">
      <c r="A39" s="68" t="s">
        <v>230</v>
      </c>
      <c r="B39" s="68"/>
      <c r="C39" s="68"/>
      <c r="D39" s="47" t="s">
        <v>230</v>
      </c>
      <c r="E39" s="47" t="s">
        <v>231</v>
      </c>
      <c r="F39" s="74">
        <v>2629.6605</v>
      </c>
      <c r="G39" s="74"/>
      <c r="H39" s="74"/>
      <c r="I39" s="74"/>
      <c r="J39" s="74"/>
      <c r="K39" s="74"/>
      <c r="L39" s="74">
        <v>2629.6605</v>
      </c>
      <c r="M39" s="74">
        <v>2629.6605</v>
      </c>
      <c r="N39" s="74"/>
    </row>
    <row r="40" ht="22.9" customHeight="1" spans="1:14">
      <c r="A40" s="68" t="s">
        <v>230</v>
      </c>
      <c r="B40" s="68" t="s">
        <v>205</v>
      </c>
      <c r="C40" s="68"/>
      <c r="D40" s="47" t="s">
        <v>232</v>
      </c>
      <c r="E40" s="47" t="s">
        <v>233</v>
      </c>
      <c r="F40" s="74">
        <v>2629.6605</v>
      </c>
      <c r="G40" s="74"/>
      <c r="H40" s="74"/>
      <c r="I40" s="74"/>
      <c r="J40" s="74"/>
      <c r="K40" s="74"/>
      <c r="L40" s="74">
        <v>2629.6605</v>
      </c>
      <c r="M40" s="74">
        <v>2629.6605</v>
      </c>
      <c r="N40" s="74"/>
    </row>
    <row r="41" ht="22.9" customHeight="1" spans="1:14">
      <c r="A41" s="75" t="s">
        <v>230</v>
      </c>
      <c r="B41" s="75" t="s">
        <v>205</v>
      </c>
      <c r="C41" s="75" t="s">
        <v>202</v>
      </c>
      <c r="D41" s="70" t="s">
        <v>234</v>
      </c>
      <c r="E41" s="80" t="s">
        <v>235</v>
      </c>
      <c r="F41" s="35">
        <v>2629.6605</v>
      </c>
      <c r="G41" s="35"/>
      <c r="H41" s="72"/>
      <c r="I41" s="72"/>
      <c r="J41" s="72"/>
      <c r="K41" s="72"/>
      <c r="L41" s="35">
        <v>2629.6605</v>
      </c>
      <c r="M41" s="72">
        <v>2629.6605</v>
      </c>
      <c r="N41" s="72"/>
    </row>
    <row r="42" ht="22.9" customHeight="1" spans="1:14">
      <c r="A42" s="49"/>
      <c r="B42" s="49"/>
      <c r="C42" s="49"/>
      <c r="D42" s="71" t="s">
        <v>161</v>
      </c>
      <c r="E42" s="71" t="s">
        <v>162</v>
      </c>
      <c r="F42" s="74">
        <v>3312.917315</v>
      </c>
      <c r="G42" s="74"/>
      <c r="H42" s="74"/>
      <c r="I42" s="74"/>
      <c r="J42" s="74"/>
      <c r="K42" s="74"/>
      <c r="L42" s="74">
        <v>3312.917315</v>
      </c>
      <c r="M42" s="74">
        <v>3312.917315</v>
      </c>
      <c r="N42" s="74"/>
    </row>
    <row r="43" ht="22.9" customHeight="1" spans="1:14">
      <c r="A43" s="68" t="s">
        <v>200</v>
      </c>
      <c r="B43" s="68"/>
      <c r="C43" s="68"/>
      <c r="D43" s="47" t="s">
        <v>200</v>
      </c>
      <c r="E43" s="47" t="s">
        <v>201</v>
      </c>
      <c r="F43" s="74">
        <v>2275.16616</v>
      </c>
      <c r="G43" s="74"/>
      <c r="H43" s="74"/>
      <c r="I43" s="74"/>
      <c r="J43" s="74"/>
      <c r="K43" s="74"/>
      <c r="L43" s="74">
        <v>2275.16616</v>
      </c>
      <c r="M43" s="74">
        <v>2275.16616</v>
      </c>
      <c r="N43" s="74"/>
    </row>
    <row r="44" ht="22.9" customHeight="1" spans="1:14">
      <c r="A44" s="68" t="s">
        <v>200</v>
      </c>
      <c r="B44" s="68" t="s">
        <v>205</v>
      </c>
      <c r="C44" s="68"/>
      <c r="D44" s="47" t="s">
        <v>238</v>
      </c>
      <c r="E44" s="47" t="s">
        <v>239</v>
      </c>
      <c r="F44" s="74">
        <v>2275.16616</v>
      </c>
      <c r="G44" s="74"/>
      <c r="H44" s="74"/>
      <c r="I44" s="74"/>
      <c r="J44" s="74"/>
      <c r="K44" s="74"/>
      <c r="L44" s="74">
        <v>2275.16616</v>
      </c>
      <c r="M44" s="74">
        <v>2275.16616</v>
      </c>
      <c r="N44" s="74"/>
    </row>
    <row r="45" ht="22.9" customHeight="1" spans="1:14">
      <c r="A45" s="75" t="s">
        <v>200</v>
      </c>
      <c r="B45" s="75" t="s">
        <v>205</v>
      </c>
      <c r="C45" s="75" t="s">
        <v>247</v>
      </c>
      <c r="D45" s="70" t="s">
        <v>248</v>
      </c>
      <c r="E45" s="80" t="s">
        <v>249</v>
      </c>
      <c r="F45" s="35">
        <v>2275.16616</v>
      </c>
      <c r="G45" s="35"/>
      <c r="H45" s="72"/>
      <c r="I45" s="72"/>
      <c r="J45" s="72"/>
      <c r="K45" s="72"/>
      <c r="L45" s="35">
        <v>2275.16616</v>
      </c>
      <c r="M45" s="72">
        <v>2275.16616</v>
      </c>
      <c r="N45" s="72"/>
    </row>
    <row r="46" ht="22.9" customHeight="1" spans="1:14">
      <c r="A46" s="68" t="s">
        <v>208</v>
      </c>
      <c r="B46" s="68"/>
      <c r="C46" s="68"/>
      <c r="D46" s="47" t="s">
        <v>208</v>
      </c>
      <c r="E46" s="47" t="s">
        <v>209</v>
      </c>
      <c r="F46" s="74">
        <v>584.973887</v>
      </c>
      <c r="G46" s="74"/>
      <c r="H46" s="74"/>
      <c r="I46" s="74"/>
      <c r="J46" s="74"/>
      <c r="K46" s="74"/>
      <c r="L46" s="74">
        <v>584.973887</v>
      </c>
      <c r="M46" s="74">
        <v>584.973887</v>
      </c>
      <c r="N46" s="74"/>
    </row>
    <row r="47" ht="22.9" customHeight="1" spans="1:14">
      <c r="A47" s="68" t="s">
        <v>208</v>
      </c>
      <c r="B47" s="68" t="s">
        <v>210</v>
      </c>
      <c r="C47" s="68"/>
      <c r="D47" s="47" t="s">
        <v>211</v>
      </c>
      <c r="E47" s="47" t="s">
        <v>212</v>
      </c>
      <c r="F47" s="74">
        <v>530.080704</v>
      </c>
      <c r="G47" s="74"/>
      <c r="H47" s="74"/>
      <c r="I47" s="74"/>
      <c r="J47" s="74"/>
      <c r="K47" s="74"/>
      <c r="L47" s="74">
        <v>530.080704</v>
      </c>
      <c r="M47" s="74">
        <v>530.080704</v>
      </c>
      <c r="N47" s="74"/>
    </row>
    <row r="48" ht="22.9" customHeight="1" spans="1:14">
      <c r="A48" s="75" t="s">
        <v>208</v>
      </c>
      <c r="B48" s="75" t="s">
        <v>210</v>
      </c>
      <c r="C48" s="75" t="s">
        <v>210</v>
      </c>
      <c r="D48" s="70" t="s">
        <v>213</v>
      </c>
      <c r="E48" s="80" t="s">
        <v>214</v>
      </c>
      <c r="F48" s="35">
        <v>353.387136</v>
      </c>
      <c r="G48" s="35"/>
      <c r="H48" s="72"/>
      <c r="I48" s="72"/>
      <c r="J48" s="72"/>
      <c r="K48" s="72"/>
      <c r="L48" s="35">
        <v>353.387136</v>
      </c>
      <c r="M48" s="72">
        <v>353.387136</v>
      </c>
      <c r="N48" s="72"/>
    </row>
    <row r="49" ht="22.9" customHeight="1" spans="1:14">
      <c r="A49" s="75" t="s">
        <v>208</v>
      </c>
      <c r="B49" s="75" t="s">
        <v>210</v>
      </c>
      <c r="C49" s="75" t="s">
        <v>215</v>
      </c>
      <c r="D49" s="70" t="s">
        <v>216</v>
      </c>
      <c r="E49" s="80" t="s">
        <v>217</v>
      </c>
      <c r="F49" s="35">
        <v>176.693568</v>
      </c>
      <c r="G49" s="35"/>
      <c r="H49" s="72"/>
      <c r="I49" s="72"/>
      <c r="J49" s="72"/>
      <c r="K49" s="72"/>
      <c r="L49" s="35">
        <v>176.693568</v>
      </c>
      <c r="M49" s="72">
        <v>176.693568</v>
      </c>
      <c r="N49" s="72"/>
    </row>
    <row r="50" ht="22.9" customHeight="1" spans="1:14">
      <c r="A50" s="68" t="s">
        <v>208</v>
      </c>
      <c r="B50" s="68" t="s">
        <v>218</v>
      </c>
      <c r="C50" s="68"/>
      <c r="D50" s="47" t="s">
        <v>219</v>
      </c>
      <c r="E50" s="47" t="s">
        <v>220</v>
      </c>
      <c r="F50" s="74">
        <v>54.893183</v>
      </c>
      <c r="G50" s="74"/>
      <c r="H50" s="74"/>
      <c r="I50" s="74"/>
      <c r="J50" s="74"/>
      <c r="K50" s="74"/>
      <c r="L50" s="74">
        <v>54.893183</v>
      </c>
      <c r="M50" s="74">
        <v>54.893183</v>
      </c>
      <c r="N50" s="74"/>
    </row>
    <row r="51" ht="22.9" customHeight="1" spans="1:14">
      <c r="A51" s="75" t="s">
        <v>208</v>
      </c>
      <c r="B51" s="75" t="s">
        <v>218</v>
      </c>
      <c r="C51" s="75" t="s">
        <v>218</v>
      </c>
      <c r="D51" s="70" t="s">
        <v>221</v>
      </c>
      <c r="E51" s="80" t="s">
        <v>222</v>
      </c>
      <c r="F51" s="35">
        <v>54.893183</v>
      </c>
      <c r="G51" s="35"/>
      <c r="H51" s="72"/>
      <c r="I51" s="72"/>
      <c r="J51" s="72"/>
      <c r="K51" s="72"/>
      <c r="L51" s="35">
        <v>54.893183</v>
      </c>
      <c r="M51" s="72">
        <v>54.893183</v>
      </c>
      <c r="N51" s="72"/>
    </row>
    <row r="52" ht="22.9" customHeight="1" spans="1:14">
      <c r="A52" s="68" t="s">
        <v>223</v>
      </c>
      <c r="B52" s="68"/>
      <c r="C52" s="68"/>
      <c r="D52" s="47" t="s">
        <v>223</v>
      </c>
      <c r="E52" s="47" t="s">
        <v>224</v>
      </c>
      <c r="F52" s="74">
        <v>187.736916</v>
      </c>
      <c r="G52" s="74"/>
      <c r="H52" s="74"/>
      <c r="I52" s="74"/>
      <c r="J52" s="74"/>
      <c r="K52" s="74"/>
      <c r="L52" s="74">
        <v>187.736916</v>
      </c>
      <c r="M52" s="74">
        <v>187.736916</v>
      </c>
      <c r="N52" s="74"/>
    </row>
    <row r="53" ht="22.9" customHeight="1" spans="1:14">
      <c r="A53" s="68" t="s">
        <v>223</v>
      </c>
      <c r="B53" s="68" t="s">
        <v>225</v>
      </c>
      <c r="C53" s="68"/>
      <c r="D53" s="47" t="s">
        <v>226</v>
      </c>
      <c r="E53" s="47" t="s">
        <v>227</v>
      </c>
      <c r="F53" s="74">
        <v>187.736916</v>
      </c>
      <c r="G53" s="74"/>
      <c r="H53" s="74"/>
      <c r="I53" s="74"/>
      <c r="J53" s="74"/>
      <c r="K53" s="74"/>
      <c r="L53" s="74">
        <v>187.736916</v>
      </c>
      <c r="M53" s="74">
        <v>187.736916</v>
      </c>
      <c r="N53" s="74"/>
    </row>
    <row r="54" ht="22.9" customHeight="1" spans="1:14">
      <c r="A54" s="75" t="s">
        <v>223</v>
      </c>
      <c r="B54" s="75" t="s">
        <v>225</v>
      </c>
      <c r="C54" s="75" t="s">
        <v>202</v>
      </c>
      <c r="D54" s="70" t="s">
        <v>228</v>
      </c>
      <c r="E54" s="80" t="s">
        <v>229</v>
      </c>
      <c r="F54" s="35">
        <v>187.736916</v>
      </c>
      <c r="G54" s="35"/>
      <c r="H54" s="72"/>
      <c r="I54" s="72"/>
      <c r="J54" s="72"/>
      <c r="K54" s="72"/>
      <c r="L54" s="35">
        <v>187.736916</v>
      </c>
      <c r="M54" s="72">
        <v>187.736916</v>
      </c>
      <c r="N54" s="72"/>
    </row>
    <row r="55" ht="22.9" customHeight="1" spans="1:14">
      <c r="A55" s="68" t="s">
        <v>230</v>
      </c>
      <c r="B55" s="68"/>
      <c r="C55" s="68"/>
      <c r="D55" s="47" t="s">
        <v>230</v>
      </c>
      <c r="E55" s="47" t="s">
        <v>231</v>
      </c>
      <c r="F55" s="74">
        <v>265.040352</v>
      </c>
      <c r="G55" s="74"/>
      <c r="H55" s="74"/>
      <c r="I55" s="74"/>
      <c r="J55" s="74"/>
      <c r="K55" s="74"/>
      <c r="L55" s="74">
        <v>265.040352</v>
      </c>
      <c r="M55" s="74">
        <v>265.040352</v>
      </c>
      <c r="N55" s="74"/>
    </row>
    <row r="56" ht="22.9" customHeight="1" spans="1:14">
      <c r="A56" s="68" t="s">
        <v>230</v>
      </c>
      <c r="B56" s="68" t="s">
        <v>205</v>
      </c>
      <c r="C56" s="68"/>
      <c r="D56" s="47" t="s">
        <v>232</v>
      </c>
      <c r="E56" s="47" t="s">
        <v>233</v>
      </c>
      <c r="F56" s="74">
        <v>265.040352</v>
      </c>
      <c r="G56" s="74"/>
      <c r="H56" s="74"/>
      <c r="I56" s="74"/>
      <c r="J56" s="74"/>
      <c r="K56" s="74"/>
      <c r="L56" s="74">
        <v>265.040352</v>
      </c>
      <c r="M56" s="74">
        <v>265.040352</v>
      </c>
      <c r="N56" s="74"/>
    </row>
    <row r="57" ht="22.9" customHeight="1" spans="1:14">
      <c r="A57" s="75" t="s">
        <v>230</v>
      </c>
      <c r="B57" s="75" t="s">
        <v>205</v>
      </c>
      <c r="C57" s="75" t="s">
        <v>202</v>
      </c>
      <c r="D57" s="70" t="s">
        <v>234</v>
      </c>
      <c r="E57" s="80" t="s">
        <v>235</v>
      </c>
      <c r="F57" s="35">
        <v>265.040352</v>
      </c>
      <c r="G57" s="35"/>
      <c r="H57" s="72"/>
      <c r="I57" s="72"/>
      <c r="J57" s="72"/>
      <c r="K57" s="72"/>
      <c r="L57" s="35">
        <v>265.040352</v>
      </c>
      <c r="M57" s="72">
        <v>265.040352</v>
      </c>
      <c r="N57" s="72"/>
    </row>
    <row r="58" ht="22.9" customHeight="1" spans="1:14">
      <c r="A58" s="49"/>
      <c r="B58" s="49"/>
      <c r="C58" s="49"/>
      <c r="D58" s="71" t="s">
        <v>163</v>
      </c>
      <c r="E58" s="71" t="s">
        <v>164</v>
      </c>
      <c r="F58" s="74">
        <v>3063.558795</v>
      </c>
      <c r="G58" s="74"/>
      <c r="H58" s="74"/>
      <c r="I58" s="74"/>
      <c r="J58" s="74"/>
      <c r="K58" s="74"/>
      <c r="L58" s="74">
        <v>3063.558795</v>
      </c>
      <c r="M58" s="74">
        <v>3063.558795</v>
      </c>
      <c r="N58" s="74"/>
    </row>
    <row r="59" ht="22.9" customHeight="1" spans="1:14">
      <c r="A59" s="68" t="s">
        <v>200</v>
      </c>
      <c r="B59" s="68"/>
      <c r="C59" s="68"/>
      <c r="D59" s="47" t="s">
        <v>200</v>
      </c>
      <c r="E59" s="47" t="s">
        <v>201</v>
      </c>
      <c r="F59" s="74">
        <v>2134.232397</v>
      </c>
      <c r="G59" s="74"/>
      <c r="H59" s="74"/>
      <c r="I59" s="74"/>
      <c r="J59" s="74"/>
      <c r="K59" s="74"/>
      <c r="L59" s="74">
        <v>2134.232397</v>
      </c>
      <c r="M59" s="74">
        <v>2134.232397</v>
      </c>
      <c r="N59" s="74"/>
    </row>
    <row r="60" ht="22.9" customHeight="1" spans="1:14">
      <c r="A60" s="68" t="s">
        <v>200</v>
      </c>
      <c r="B60" s="68" t="s">
        <v>205</v>
      </c>
      <c r="C60" s="68"/>
      <c r="D60" s="47" t="s">
        <v>238</v>
      </c>
      <c r="E60" s="47" t="s">
        <v>239</v>
      </c>
      <c r="F60" s="74">
        <v>2134.232397</v>
      </c>
      <c r="G60" s="74"/>
      <c r="H60" s="74"/>
      <c r="I60" s="74"/>
      <c r="J60" s="74"/>
      <c r="K60" s="74"/>
      <c r="L60" s="74">
        <v>2134.232397</v>
      </c>
      <c r="M60" s="74">
        <v>2134.232397</v>
      </c>
      <c r="N60" s="74"/>
    </row>
    <row r="61" ht="22.9" customHeight="1" spans="1:14">
      <c r="A61" s="75" t="s">
        <v>200</v>
      </c>
      <c r="B61" s="75" t="s">
        <v>205</v>
      </c>
      <c r="C61" s="75" t="s">
        <v>247</v>
      </c>
      <c r="D61" s="70" t="s">
        <v>248</v>
      </c>
      <c r="E61" s="80" t="s">
        <v>249</v>
      </c>
      <c r="F61" s="35">
        <v>2134.232397</v>
      </c>
      <c r="G61" s="35"/>
      <c r="H61" s="72"/>
      <c r="I61" s="72"/>
      <c r="J61" s="72"/>
      <c r="K61" s="72"/>
      <c r="L61" s="35">
        <v>2134.232397</v>
      </c>
      <c r="M61" s="72">
        <v>2134.232397</v>
      </c>
      <c r="N61" s="72"/>
    </row>
    <row r="62" ht="22.9" customHeight="1" spans="1:14">
      <c r="A62" s="68" t="s">
        <v>208</v>
      </c>
      <c r="B62" s="68"/>
      <c r="C62" s="68"/>
      <c r="D62" s="47" t="s">
        <v>208</v>
      </c>
      <c r="E62" s="47" t="s">
        <v>209</v>
      </c>
      <c r="F62" s="74">
        <v>510.6189</v>
      </c>
      <c r="G62" s="74"/>
      <c r="H62" s="74"/>
      <c r="I62" s="74"/>
      <c r="J62" s="74"/>
      <c r="K62" s="74"/>
      <c r="L62" s="74">
        <v>510.6189</v>
      </c>
      <c r="M62" s="74">
        <v>510.6189</v>
      </c>
      <c r="N62" s="74"/>
    </row>
    <row r="63" ht="22.9" customHeight="1" spans="1:14">
      <c r="A63" s="68" t="s">
        <v>208</v>
      </c>
      <c r="B63" s="68" t="s">
        <v>210</v>
      </c>
      <c r="C63" s="68"/>
      <c r="D63" s="47" t="s">
        <v>211</v>
      </c>
      <c r="E63" s="47" t="s">
        <v>212</v>
      </c>
      <c r="F63" s="74">
        <v>490.194144</v>
      </c>
      <c r="G63" s="74"/>
      <c r="H63" s="74"/>
      <c r="I63" s="74"/>
      <c r="J63" s="74"/>
      <c r="K63" s="74"/>
      <c r="L63" s="74">
        <v>490.194144</v>
      </c>
      <c r="M63" s="74">
        <v>490.194144</v>
      </c>
      <c r="N63" s="74"/>
    </row>
    <row r="64" ht="22.9" customHeight="1" spans="1:14">
      <c r="A64" s="75" t="s">
        <v>208</v>
      </c>
      <c r="B64" s="75" t="s">
        <v>210</v>
      </c>
      <c r="C64" s="75" t="s">
        <v>210</v>
      </c>
      <c r="D64" s="70" t="s">
        <v>213</v>
      </c>
      <c r="E64" s="80" t="s">
        <v>214</v>
      </c>
      <c r="F64" s="35">
        <v>326.796096</v>
      </c>
      <c r="G64" s="35"/>
      <c r="H64" s="72"/>
      <c r="I64" s="72"/>
      <c r="J64" s="72"/>
      <c r="K64" s="72"/>
      <c r="L64" s="35">
        <v>326.796096</v>
      </c>
      <c r="M64" s="72">
        <v>326.796096</v>
      </c>
      <c r="N64" s="72"/>
    </row>
    <row r="65" ht="22.9" customHeight="1" spans="1:14">
      <c r="A65" s="75" t="s">
        <v>208</v>
      </c>
      <c r="B65" s="75" t="s">
        <v>210</v>
      </c>
      <c r="C65" s="75" t="s">
        <v>215</v>
      </c>
      <c r="D65" s="70" t="s">
        <v>216</v>
      </c>
      <c r="E65" s="80" t="s">
        <v>217</v>
      </c>
      <c r="F65" s="35">
        <v>163.398048</v>
      </c>
      <c r="G65" s="35"/>
      <c r="H65" s="72"/>
      <c r="I65" s="72"/>
      <c r="J65" s="72"/>
      <c r="K65" s="72"/>
      <c r="L65" s="35">
        <v>163.398048</v>
      </c>
      <c r="M65" s="72">
        <v>163.398048</v>
      </c>
      <c r="N65" s="72"/>
    </row>
    <row r="66" ht="22.9" customHeight="1" spans="1:14">
      <c r="A66" s="68" t="s">
        <v>208</v>
      </c>
      <c r="B66" s="68" t="s">
        <v>218</v>
      </c>
      <c r="C66" s="68"/>
      <c r="D66" s="47" t="s">
        <v>219</v>
      </c>
      <c r="E66" s="47" t="s">
        <v>220</v>
      </c>
      <c r="F66" s="74">
        <v>20.424756</v>
      </c>
      <c r="G66" s="74"/>
      <c r="H66" s="74"/>
      <c r="I66" s="74"/>
      <c r="J66" s="74"/>
      <c r="K66" s="74"/>
      <c r="L66" s="74">
        <v>20.424756</v>
      </c>
      <c r="M66" s="74">
        <v>20.424756</v>
      </c>
      <c r="N66" s="74"/>
    </row>
    <row r="67" ht="22.9" customHeight="1" spans="1:14">
      <c r="A67" s="75" t="s">
        <v>208</v>
      </c>
      <c r="B67" s="75" t="s">
        <v>218</v>
      </c>
      <c r="C67" s="75" t="s">
        <v>218</v>
      </c>
      <c r="D67" s="70" t="s">
        <v>221</v>
      </c>
      <c r="E67" s="80" t="s">
        <v>222</v>
      </c>
      <c r="F67" s="35">
        <v>20.424756</v>
      </c>
      <c r="G67" s="35"/>
      <c r="H67" s="72"/>
      <c r="I67" s="72"/>
      <c r="J67" s="72"/>
      <c r="K67" s="72"/>
      <c r="L67" s="35">
        <v>20.424756</v>
      </c>
      <c r="M67" s="72">
        <v>20.424756</v>
      </c>
      <c r="N67" s="72"/>
    </row>
    <row r="68" ht="22.9" customHeight="1" spans="1:14">
      <c r="A68" s="68" t="s">
        <v>223</v>
      </c>
      <c r="B68" s="68"/>
      <c r="C68" s="68"/>
      <c r="D68" s="47" t="s">
        <v>223</v>
      </c>
      <c r="E68" s="47" t="s">
        <v>224</v>
      </c>
      <c r="F68" s="74">
        <v>173.610426</v>
      </c>
      <c r="G68" s="74"/>
      <c r="H68" s="74"/>
      <c r="I68" s="74"/>
      <c r="J68" s="74"/>
      <c r="K68" s="74"/>
      <c r="L68" s="74">
        <v>173.610426</v>
      </c>
      <c r="M68" s="74">
        <v>173.610426</v>
      </c>
      <c r="N68" s="74"/>
    </row>
    <row r="69" ht="22.9" customHeight="1" spans="1:14">
      <c r="A69" s="68" t="s">
        <v>223</v>
      </c>
      <c r="B69" s="68" t="s">
        <v>225</v>
      </c>
      <c r="C69" s="68"/>
      <c r="D69" s="47" t="s">
        <v>226</v>
      </c>
      <c r="E69" s="47" t="s">
        <v>227</v>
      </c>
      <c r="F69" s="74">
        <v>173.610426</v>
      </c>
      <c r="G69" s="74"/>
      <c r="H69" s="74"/>
      <c r="I69" s="74"/>
      <c r="J69" s="74"/>
      <c r="K69" s="74"/>
      <c r="L69" s="74">
        <v>173.610426</v>
      </c>
      <c r="M69" s="74">
        <v>173.610426</v>
      </c>
      <c r="N69" s="74"/>
    </row>
    <row r="70" ht="22.9" customHeight="1" spans="1:14">
      <c r="A70" s="75" t="s">
        <v>223</v>
      </c>
      <c r="B70" s="75" t="s">
        <v>225</v>
      </c>
      <c r="C70" s="75" t="s">
        <v>202</v>
      </c>
      <c r="D70" s="70" t="s">
        <v>228</v>
      </c>
      <c r="E70" s="80" t="s">
        <v>229</v>
      </c>
      <c r="F70" s="35">
        <v>173.610426</v>
      </c>
      <c r="G70" s="35"/>
      <c r="H70" s="72"/>
      <c r="I70" s="72"/>
      <c r="J70" s="72"/>
      <c r="K70" s="72"/>
      <c r="L70" s="35">
        <v>173.610426</v>
      </c>
      <c r="M70" s="72">
        <v>173.610426</v>
      </c>
      <c r="N70" s="72"/>
    </row>
    <row r="71" ht="22.9" customHeight="1" spans="1:14">
      <c r="A71" s="68" t="s">
        <v>230</v>
      </c>
      <c r="B71" s="68"/>
      <c r="C71" s="68"/>
      <c r="D71" s="47" t="s">
        <v>230</v>
      </c>
      <c r="E71" s="47" t="s">
        <v>231</v>
      </c>
      <c r="F71" s="74">
        <v>245.097072</v>
      </c>
      <c r="G71" s="74"/>
      <c r="H71" s="74"/>
      <c r="I71" s="74"/>
      <c r="J71" s="74"/>
      <c r="K71" s="74"/>
      <c r="L71" s="74">
        <v>245.097072</v>
      </c>
      <c r="M71" s="74">
        <v>245.097072</v>
      </c>
      <c r="N71" s="74"/>
    </row>
    <row r="72" ht="22.9" customHeight="1" spans="1:14">
      <c r="A72" s="68" t="s">
        <v>230</v>
      </c>
      <c r="B72" s="68" t="s">
        <v>205</v>
      </c>
      <c r="C72" s="68"/>
      <c r="D72" s="47" t="s">
        <v>232</v>
      </c>
      <c r="E72" s="47" t="s">
        <v>233</v>
      </c>
      <c r="F72" s="74">
        <v>245.097072</v>
      </c>
      <c r="G72" s="74"/>
      <c r="H72" s="74"/>
      <c r="I72" s="74"/>
      <c r="J72" s="74"/>
      <c r="K72" s="74"/>
      <c r="L72" s="74">
        <v>245.097072</v>
      </c>
      <c r="M72" s="74">
        <v>245.097072</v>
      </c>
      <c r="N72" s="74"/>
    </row>
    <row r="73" ht="22.9" customHeight="1" spans="1:14">
      <c r="A73" s="75" t="s">
        <v>230</v>
      </c>
      <c r="B73" s="75" t="s">
        <v>205</v>
      </c>
      <c r="C73" s="75" t="s">
        <v>202</v>
      </c>
      <c r="D73" s="70" t="s">
        <v>234</v>
      </c>
      <c r="E73" s="80" t="s">
        <v>235</v>
      </c>
      <c r="F73" s="35">
        <v>245.097072</v>
      </c>
      <c r="G73" s="35"/>
      <c r="H73" s="72"/>
      <c r="I73" s="72"/>
      <c r="J73" s="72"/>
      <c r="K73" s="72"/>
      <c r="L73" s="35">
        <v>245.097072</v>
      </c>
      <c r="M73" s="72">
        <v>245.097072</v>
      </c>
      <c r="N73" s="72"/>
    </row>
    <row r="74" ht="22.9" customHeight="1" spans="1:14">
      <c r="A74" s="49"/>
      <c r="B74" s="49"/>
      <c r="C74" s="49"/>
      <c r="D74" s="71" t="s">
        <v>165</v>
      </c>
      <c r="E74" s="71" t="s">
        <v>166</v>
      </c>
      <c r="F74" s="74">
        <f>L74</f>
        <v>3054.996538</v>
      </c>
      <c r="G74" s="74"/>
      <c r="H74" s="74"/>
      <c r="I74" s="74"/>
      <c r="J74" s="74"/>
      <c r="K74" s="74"/>
      <c r="L74" s="74">
        <f>M74</f>
        <v>3054.996538</v>
      </c>
      <c r="M74" s="74">
        <f>3054.996538</f>
        <v>3054.996538</v>
      </c>
      <c r="N74" s="74"/>
    </row>
    <row r="75" ht="22.9" customHeight="1" spans="1:14">
      <c r="A75" s="68" t="s">
        <v>200</v>
      </c>
      <c r="B75" s="68"/>
      <c r="C75" s="68"/>
      <c r="D75" s="47" t="s">
        <v>200</v>
      </c>
      <c r="E75" s="47" t="s">
        <v>201</v>
      </c>
      <c r="F75" s="72">
        <f>L75</f>
        <v>2097.762672</v>
      </c>
      <c r="G75" s="74"/>
      <c r="H75" s="74"/>
      <c r="I75" s="74"/>
      <c r="J75" s="74"/>
      <c r="K75" s="74"/>
      <c r="L75" s="72">
        <f t="shared" ref="L75:L77" si="0">M75</f>
        <v>2097.762672</v>
      </c>
      <c r="M75" s="72">
        <f>2097.762672</f>
        <v>2097.762672</v>
      </c>
      <c r="N75" s="74"/>
    </row>
    <row r="76" ht="22.9" customHeight="1" spans="1:14">
      <c r="A76" s="68" t="s">
        <v>200</v>
      </c>
      <c r="B76" s="68" t="s">
        <v>205</v>
      </c>
      <c r="C76" s="68"/>
      <c r="D76" s="47" t="s">
        <v>238</v>
      </c>
      <c r="E76" s="47" t="s">
        <v>239</v>
      </c>
      <c r="F76" s="72">
        <f>L76</f>
        <v>2097.762672</v>
      </c>
      <c r="G76" s="74"/>
      <c r="H76" s="74"/>
      <c r="I76" s="74"/>
      <c r="J76" s="74"/>
      <c r="K76" s="74"/>
      <c r="L76" s="72">
        <f t="shared" si="0"/>
        <v>2097.762672</v>
      </c>
      <c r="M76" s="72">
        <f>2097.762672</f>
        <v>2097.762672</v>
      </c>
      <c r="N76" s="74"/>
    </row>
    <row r="77" ht="22.9" customHeight="1" spans="1:14">
      <c r="A77" s="75" t="s">
        <v>200</v>
      </c>
      <c r="B77" s="75" t="s">
        <v>205</v>
      </c>
      <c r="C77" s="75" t="s">
        <v>247</v>
      </c>
      <c r="D77" s="70" t="s">
        <v>248</v>
      </c>
      <c r="E77" s="80" t="s">
        <v>249</v>
      </c>
      <c r="F77" s="72">
        <f>L77</f>
        <v>2097.762672</v>
      </c>
      <c r="G77" s="35"/>
      <c r="H77" s="72"/>
      <c r="I77" s="72"/>
      <c r="J77" s="72"/>
      <c r="K77" s="72"/>
      <c r="L77" s="72">
        <f t="shared" si="0"/>
        <v>2097.762672</v>
      </c>
      <c r="M77" s="72">
        <f>2097.762672</f>
        <v>2097.762672</v>
      </c>
      <c r="N77" s="72"/>
    </row>
    <row r="78" ht="22.9" customHeight="1" spans="1:14">
      <c r="A78" s="68" t="s">
        <v>208</v>
      </c>
      <c r="B78" s="68"/>
      <c r="C78" s="68"/>
      <c r="D78" s="47" t="s">
        <v>208</v>
      </c>
      <c r="E78" s="47" t="s">
        <v>209</v>
      </c>
      <c r="F78" s="74">
        <v>539.49979</v>
      </c>
      <c r="G78" s="74"/>
      <c r="H78" s="74"/>
      <c r="I78" s="74"/>
      <c r="J78" s="74"/>
      <c r="K78" s="74"/>
      <c r="L78" s="74">
        <v>539.49979</v>
      </c>
      <c r="M78" s="74">
        <v>539.49979</v>
      </c>
      <c r="N78" s="74"/>
    </row>
    <row r="79" ht="22.9" customHeight="1" spans="1:14">
      <c r="A79" s="68" t="s">
        <v>208</v>
      </c>
      <c r="B79" s="68" t="s">
        <v>210</v>
      </c>
      <c r="C79" s="68"/>
      <c r="D79" s="47" t="s">
        <v>211</v>
      </c>
      <c r="E79" s="47" t="s">
        <v>212</v>
      </c>
      <c r="F79" s="74">
        <v>489.054528</v>
      </c>
      <c r="G79" s="74"/>
      <c r="H79" s="74"/>
      <c r="I79" s="74"/>
      <c r="J79" s="74"/>
      <c r="K79" s="74"/>
      <c r="L79" s="74">
        <v>489.054528</v>
      </c>
      <c r="M79" s="74">
        <v>489.054528</v>
      </c>
      <c r="N79" s="74"/>
    </row>
    <row r="80" ht="22.9" customHeight="1" spans="1:14">
      <c r="A80" s="75" t="s">
        <v>208</v>
      </c>
      <c r="B80" s="75" t="s">
        <v>210</v>
      </c>
      <c r="C80" s="75" t="s">
        <v>210</v>
      </c>
      <c r="D80" s="70" t="s">
        <v>213</v>
      </c>
      <c r="E80" s="80" t="s">
        <v>214</v>
      </c>
      <c r="F80" s="35">
        <v>326.036352</v>
      </c>
      <c r="G80" s="35"/>
      <c r="H80" s="72"/>
      <c r="I80" s="72"/>
      <c r="J80" s="72"/>
      <c r="K80" s="72"/>
      <c r="L80" s="35">
        <v>326.036352</v>
      </c>
      <c r="M80" s="72">
        <v>326.036352</v>
      </c>
      <c r="N80" s="72"/>
    </row>
    <row r="81" ht="22.9" customHeight="1" spans="1:14">
      <c r="A81" s="75" t="s">
        <v>208</v>
      </c>
      <c r="B81" s="75" t="s">
        <v>210</v>
      </c>
      <c r="C81" s="75" t="s">
        <v>215</v>
      </c>
      <c r="D81" s="70" t="s">
        <v>216</v>
      </c>
      <c r="E81" s="80" t="s">
        <v>217</v>
      </c>
      <c r="F81" s="35">
        <v>163.018176</v>
      </c>
      <c r="G81" s="35"/>
      <c r="H81" s="72"/>
      <c r="I81" s="72"/>
      <c r="J81" s="72"/>
      <c r="K81" s="72"/>
      <c r="L81" s="35">
        <v>163.018176</v>
      </c>
      <c r="M81" s="72">
        <v>163.018176</v>
      </c>
      <c r="N81" s="72"/>
    </row>
    <row r="82" ht="22.9" customHeight="1" spans="1:14">
      <c r="A82" s="68" t="s">
        <v>208</v>
      </c>
      <c r="B82" s="68" t="s">
        <v>218</v>
      </c>
      <c r="C82" s="68"/>
      <c r="D82" s="47" t="s">
        <v>219</v>
      </c>
      <c r="E82" s="47" t="s">
        <v>220</v>
      </c>
      <c r="F82" s="74">
        <v>50.445262</v>
      </c>
      <c r="G82" s="74"/>
      <c r="H82" s="74"/>
      <c r="I82" s="74"/>
      <c r="J82" s="74"/>
      <c r="K82" s="74"/>
      <c r="L82" s="74">
        <v>50.445262</v>
      </c>
      <c r="M82" s="74">
        <v>50.445262</v>
      </c>
      <c r="N82" s="74"/>
    </row>
    <row r="83" ht="22.9" customHeight="1" spans="1:14">
      <c r="A83" s="75" t="s">
        <v>208</v>
      </c>
      <c r="B83" s="75" t="s">
        <v>218</v>
      </c>
      <c r="C83" s="75" t="s">
        <v>218</v>
      </c>
      <c r="D83" s="70" t="s">
        <v>221</v>
      </c>
      <c r="E83" s="80" t="s">
        <v>222</v>
      </c>
      <c r="F83" s="35">
        <v>50.445262</v>
      </c>
      <c r="G83" s="35"/>
      <c r="H83" s="72"/>
      <c r="I83" s="72"/>
      <c r="J83" s="72"/>
      <c r="K83" s="72"/>
      <c r="L83" s="35">
        <v>50.445262</v>
      </c>
      <c r="M83" s="72">
        <v>50.445262</v>
      </c>
      <c r="N83" s="72"/>
    </row>
    <row r="84" ht="22.9" customHeight="1" spans="1:14">
      <c r="A84" s="68" t="s">
        <v>223</v>
      </c>
      <c r="B84" s="68"/>
      <c r="C84" s="68"/>
      <c r="D84" s="47" t="s">
        <v>223</v>
      </c>
      <c r="E84" s="47" t="s">
        <v>224</v>
      </c>
      <c r="F84" s="74">
        <v>173.206812</v>
      </c>
      <c r="G84" s="74"/>
      <c r="H84" s="74"/>
      <c r="I84" s="74"/>
      <c r="J84" s="74"/>
      <c r="K84" s="74"/>
      <c r="L84" s="74">
        <v>173.206812</v>
      </c>
      <c r="M84" s="74">
        <v>173.206812</v>
      </c>
      <c r="N84" s="74"/>
    </row>
    <row r="85" ht="22.9" customHeight="1" spans="1:14">
      <c r="A85" s="68" t="s">
        <v>223</v>
      </c>
      <c r="B85" s="68" t="s">
        <v>225</v>
      </c>
      <c r="C85" s="68"/>
      <c r="D85" s="47" t="s">
        <v>226</v>
      </c>
      <c r="E85" s="47" t="s">
        <v>227</v>
      </c>
      <c r="F85" s="74">
        <v>173.206812</v>
      </c>
      <c r="G85" s="74"/>
      <c r="H85" s="74"/>
      <c r="I85" s="74"/>
      <c r="J85" s="74"/>
      <c r="K85" s="74"/>
      <c r="L85" s="74">
        <v>173.206812</v>
      </c>
      <c r="M85" s="74">
        <v>173.206812</v>
      </c>
      <c r="N85" s="74"/>
    </row>
    <row r="86" ht="22.9" customHeight="1" spans="1:14">
      <c r="A86" s="75" t="s">
        <v>223</v>
      </c>
      <c r="B86" s="75" t="s">
        <v>225</v>
      </c>
      <c r="C86" s="75" t="s">
        <v>202</v>
      </c>
      <c r="D86" s="70" t="s">
        <v>228</v>
      </c>
      <c r="E86" s="80" t="s">
        <v>229</v>
      </c>
      <c r="F86" s="35">
        <v>173.206812</v>
      </c>
      <c r="G86" s="35"/>
      <c r="H86" s="72"/>
      <c r="I86" s="72"/>
      <c r="J86" s="72"/>
      <c r="K86" s="72"/>
      <c r="L86" s="35">
        <v>173.206812</v>
      </c>
      <c r="M86" s="72">
        <v>173.206812</v>
      </c>
      <c r="N86" s="72"/>
    </row>
    <row r="87" ht="22.9" customHeight="1" spans="1:14">
      <c r="A87" s="68" t="s">
        <v>230</v>
      </c>
      <c r="B87" s="68"/>
      <c r="C87" s="68"/>
      <c r="D87" s="47" t="s">
        <v>230</v>
      </c>
      <c r="E87" s="47" t="s">
        <v>231</v>
      </c>
      <c r="F87" s="74">
        <v>244.527264</v>
      </c>
      <c r="G87" s="74"/>
      <c r="H87" s="74"/>
      <c r="I87" s="74"/>
      <c r="J87" s="74"/>
      <c r="K87" s="74"/>
      <c r="L87" s="74">
        <v>244.527264</v>
      </c>
      <c r="M87" s="74">
        <v>244.527264</v>
      </c>
      <c r="N87" s="74"/>
    </row>
    <row r="88" ht="22.9" customHeight="1" spans="1:14">
      <c r="A88" s="68" t="s">
        <v>230</v>
      </c>
      <c r="B88" s="68" t="s">
        <v>205</v>
      </c>
      <c r="C88" s="68"/>
      <c r="D88" s="47" t="s">
        <v>232</v>
      </c>
      <c r="E88" s="47" t="s">
        <v>233</v>
      </c>
      <c r="F88" s="74">
        <v>244.527264</v>
      </c>
      <c r="G88" s="74"/>
      <c r="H88" s="74"/>
      <c r="I88" s="74"/>
      <c r="J88" s="74"/>
      <c r="K88" s="74"/>
      <c r="L88" s="74">
        <v>244.527264</v>
      </c>
      <c r="M88" s="74">
        <v>244.527264</v>
      </c>
      <c r="N88" s="74"/>
    </row>
    <row r="89" ht="22.9" customHeight="1" spans="1:14">
      <c r="A89" s="75" t="s">
        <v>230</v>
      </c>
      <c r="B89" s="75" t="s">
        <v>205</v>
      </c>
      <c r="C89" s="75" t="s">
        <v>202</v>
      </c>
      <c r="D89" s="70" t="s">
        <v>234</v>
      </c>
      <c r="E89" s="80" t="s">
        <v>235</v>
      </c>
      <c r="F89" s="35">
        <v>244.527264</v>
      </c>
      <c r="G89" s="35"/>
      <c r="H89" s="72"/>
      <c r="I89" s="72"/>
      <c r="J89" s="72"/>
      <c r="K89" s="72"/>
      <c r="L89" s="35">
        <v>244.527264</v>
      </c>
      <c r="M89" s="72">
        <v>244.527264</v>
      </c>
      <c r="N89" s="72"/>
    </row>
    <row r="90" ht="22.9" customHeight="1" spans="1:14">
      <c r="A90" s="49"/>
      <c r="B90" s="49"/>
      <c r="C90" s="49"/>
      <c r="D90" s="71" t="s">
        <v>167</v>
      </c>
      <c r="E90" s="71" t="s">
        <v>169</v>
      </c>
      <c r="F90" s="74">
        <v>3734.813245</v>
      </c>
      <c r="G90" s="74"/>
      <c r="H90" s="74"/>
      <c r="I90" s="74"/>
      <c r="J90" s="74"/>
      <c r="K90" s="74"/>
      <c r="L90" s="74">
        <v>3734.813245</v>
      </c>
      <c r="M90" s="74">
        <v>3734.813245</v>
      </c>
      <c r="N90" s="74"/>
    </row>
    <row r="91" ht="22.9" customHeight="1" spans="1:14">
      <c r="A91" s="68" t="s">
        <v>200</v>
      </c>
      <c r="B91" s="68"/>
      <c r="C91" s="68"/>
      <c r="D91" s="47" t="s">
        <v>200</v>
      </c>
      <c r="E91" s="47" t="s">
        <v>201</v>
      </c>
      <c r="F91" s="74">
        <v>2566.601664</v>
      </c>
      <c r="G91" s="74"/>
      <c r="H91" s="74"/>
      <c r="I91" s="74"/>
      <c r="J91" s="74"/>
      <c r="K91" s="74"/>
      <c r="L91" s="74">
        <v>2566.601664</v>
      </c>
      <c r="M91" s="74">
        <v>2566.601664</v>
      </c>
      <c r="N91" s="74"/>
    </row>
    <row r="92" ht="22.9" customHeight="1" spans="1:14">
      <c r="A92" s="68" t="s">
        <v>200</v>
      </c>
      <c r="B92" s="68" t="s">
        <v>244</v>
      </c>
      <c r="C92" s="68"/>
      <c r="D92" s="47" t="s">
        <v>252</v>
      </c>
      <c r="E92" s="47" t="s">
        <v>253</v>
      </c>
      <c r="F92" s="74">
        <v>2566.601664</v>
      </c>
      <c r="G92" s="74"/>
      <c r="H92" s="74"/>
      <c r="I92" s="74"/>
      <c r="J92" s="74"/>
      <c r="K92" s="74"/>
      <c r="L92" s="74">
        <v>2566.601664</v>
      </c>
      <c r="M92" s="74">
        <v>2566.601664</v>
      </c>
      <c r="N92" s="74"/>
    </row>
    <row r="93" ht="22.9" customHeight="1" spans="1:14">
      <c r="A93" s="75" t="s">
        <v>200</v>
      </c>
      <c r="B93" s="75" t="s">
        <v>244</v>
      </c>
      <c r="C93" s="75" t="s">
        <v>205</v>
      </c>
      <c r="D93" s="70" t="s">
        <v>254</v>
      </c>
      <c r="E93" s="80" t="s">
        <v>255</v>
      </c>
      <c r="F93" s="35">
        <v>2566.601664</v>
      </c>
      <c r="G93" s="35"/>
      <c r="H93" s="72"/>
      <c r="I93" s="72"/>
      <c r="J93" s="72"/>
      <c r="K93" s="72"/>
      <c r="L93" s="35">
        <v>2566.601664</v>
      </c>
      <c r="M93" s="72">
        <v>2566.601664</v>
      </c>
      <c r="N93" s="72"/>
    </row>
    <row r="94" ht="22.9" customHeight="1" spans="1:14">
      <c r="A94" s="68" t="s">
        <v>208</v>
      </c>
      <c r="B94" s="68"/>
      <c r="C94" s="68"/>
      <c r="D94" s="47" t="s">
        <v>208</v>
      </c>
      <c r="E94" s="47" t="s">
        <v>209</v>
      </c>
      <c r="F94" s="74">
        <v>657.452359</v>
      </c>
      <c r="G94" s="74"/>
      <c r="H94" s="74"/>
      <c r="I94" s="74"/>
      <c r="J94" s="74"/>
      <c r="K94" s="74"/>
      <c r="L94" s="74">
        <v>657.452359</v>
      </c>
      <c r="M94" s="74">
        <v>657.452359</v>
      </c>
      <c r="N94" s="74"/>
    </row>
    <row r="95" ht="22.9" customHeight="1" spans="1:14">
      <c r="A95" s="68" t="s">
        <v>208</v>
      </c>
      <c r="B95" s="68" t="s">
        <v>210</v>
      </c>
      <c r="C95" s="68"/>
      <c r="D95" s="47" t="s">
        <v>211</v>
      </c>
      <c r="E95" s="47" t="s">
        <v>212</v>
      </c>
      <c r="F95" s="74">
        <v>597.962016</v>
      </c>
      <c r="G95" s="74"/>
      <c r="H95" s="74"/>
      <c r="I95" s="74"/>
      <c r="J95" s="74"/>
      <c r="K95" s="74"/>
      <c r="L95" s="74">
        <v>597.962016</v>
      </c>
      <c r="M95" s="74">
        <v>597.962016</v>
      </c>
      <c r="N95" s="74"/>
    </row>
    <row r="96" ht="22.9" customHeight="1" spans="1:14">
      <c r="A96" s="75" t="s">
        <v>208</v>
      </c>
      <c r="B96" s="75" t="s">
        <v>210</v>
      </c>
      <c r="C96" s="75" t="s">
        <v>210</v>
      </c>
      <c r="D96" s="70" t="s">
        <v>213</v>
      </c>
      <c r="E96" s="80" t="s">
        <v>214</v>
      </c>
      <c r="F96" s="35">
        <v>398.641344</v>
      </c>
      <c r="G96" s="35"/>
      <c r="H96" s="72"/>
      <c r="I96" s="72"/>
      <c r="J96" s="72"/>
      <c r="K96" s="72"/>
      <c r="L96" s="35">
        <v>398.641344</v>
      </c>
      <c r="M96" s="72">
        <v>398.641344</v>
      </c>
      <c r="N96" s="72"/>
    </row>
    <row r="97" ht="22.9" customHeight="1" spans="1:14">
      <c r="A97" s="75" t="s">
        <v>208</v>
      </c>
      <c r="B97" s="75" t="s">
        <v>210</v>
      </c>
      <c r="C97" s="75" t="s">
        <v>215</v>
      </c>
      <c r="D97" s="70" t="s">
        <v>216</v>
      </c>
      <c r="E97" s="80" t="s">
        <v>217</v>
      </c>
      <c r="F97" s="35">
        <v>199.320672</v>
      </c>
      <c r="G97" s="35"/>
      <c r="H97" s="72"/>
      <c r="I97" s="72"/>
      <c r="J97" s="72"/>
      <c r="K97" s="72"/>
      <c r="L97" s="35">
        <v>199.320672</v>
      </c>
      <c r="M97" s="72">
        <v>199.320672</v>
      </c>
      <c r="N97" s="72"/>
    </row>
    <row r="98" ht="22.9" customHeight="1" spans="1:14">
      <c r="A98" s="68" t="s">
        <v>208</v>
      </c>
      <c r="B98" s="68" t="s">
        <v>218</v>
      </c>
      <c r="C98" s="68"/>
      <c r="D98" s="47" t="s">
        <v>219</v>
      </c>
      <c r="E98" s="47" t="s">
        <v>220</v>
      </c>
      <c r="F98" s="74">
        <v>59.490343</v>
      </c>
      <c r="G98" s="74"/>
      <c r="H98" s="74"/>
      <c r="I98" s="74"/>
      <c r="J98" s="74"/>
      <c r="K98" s="74"/>
      <c r="L98" s="74">
        <v>59.490343</v>
      </c>
      <c r="M98" s="74">
        <v>59.490343</v>
      </c>
      <c r="N98" s="74"/>
    </row>
    <row r="99" ht="22.9" customHeight="1" spans="1:14">
      <c r="A99" s="75" t="s">
        <v>208</v>
      </c>
      <c r="B99" s="75" t="s">
        <v>218</v>
      </c>
      <c r="C99" s="75" t="s">
        <v>218</v>
      </c>
      <c r="D99" s="70" t="s">
        <v>221</v>
      </c>
      <c r="E99" s="80" t="s">
        <v>222</v>
      </c>
      <c r="F99" s="35">
        <v>59.490343</v>
      </c>
      <c r="G99" s="35"/>
      <c r="H99" s="72"/>
      <c r="I99" s="72"/>
      <c r="J99" s="72"/>
      <c r="K99" s="72"/>
      <c r="L99" s="35">
        <v>59.490343</v>
      </c>
      <c r="M99" s="72">
        <v>59.490343</v>
      </c>
      <c r="N99" s="72"/>
    </row>
    <row r="100" ht="22.9" customHeight="1" spans="1:14">
      <c r="A100" s="68" t="s">
        <v>223</v>
      </c>
      <c r="B100" s="68"/>
      <c r="C100" s="68"/>
      <c r="D100" s="47" t="s">
        <v>223</v>
      </c>
      <c r="E100" s="47" t="s">
        <v>224</v>
      </c>
      <c r="F100" s="74">
        <v>211.778214</v>
      </c>
      <c r="G100" s="74"/>
      <c r="H100" s="74"/>
      <c r="I100" s="74"/>
      <c r="J100" s="74"/>
      <c r="K100" s="74"/>
      <c r="L100" s="74">
        <v>211.778214</v>
      </c>
      <c r="M100" s="74">
        <v>211.778214</v>
      </c>
      <c r="N100" s="74"/>
    </row>
    <row r="101" ht="22.9" customHeight="1" spans="1:14">
      <c r="A101" s="68" t="s">
        <v>223</v>
      </c>
      <c r="B101" s="68" t="s">
        <v>225</v>
      </c>
      <c r="C101" s="68"/>
      <c r="D101" s="47" t="s">
        <v>226</v>
      </c>
      <c r="E101" s="47" t="s">
        <v>227</v>
      </c>
      <c r="F101" s="74">
        <v>211.778214</v>
      </c>
      <c r="G101" s="74"/>
      <c r="H101" s="74"/>
      <c r="I101" s="74"/>
      <c r="J101" s="74"/>
      <c r="K101" s="74"/>
      <c r="L101" s="74">
        <v>211.778214</v>
      </c>
      <c r="M101" s="74">
        <v>211.778214</v>
      </c>
      <c r="N101" s="74"/>
    </row>
    <row r="102" ht="22.9" customHeight="1" spans="1:14">
      <c r="A102" s="75" t="s">
        <v>223</v>
      </c>
      <c r="B102" s="75" t="s">
        <v>225</v>
      </c>
      <c r="C102" s="75" t="s">
        <v>202</v>
      </c>
      <c r="D102" s="70" t="s">
        <v>228</v>
      </c>
      <c r="E102" s="80" t="s">
        <v>229</v>
      </c>
      <c r="F102" s="35">
        <v>211.778214</v>
      </c>
      <c r="G102" s="35"/>
      <c r="H102" s="72"/>
      <c r="I102" s="72"/>
      <c r="J102" s="72"/>
      <c r="K102" s="72"/>
      <c r="L102" s="35">
        <v>211.778214</v>
      </c>
      <c r="M102" s="72">
        <v>211.778214</v>
      </c>
      <c r="N102" s="72"/>
    </row>
    <row r="103" ht="22.9" customHeight="1" spans="1:14">
      <c r="A103" s="68" t="s">
        <v>230</v>
      </c>
      <c r="B103" s="68"/>
      <c r="C103" s="68"/>
      <c r="D103" s="47" t="s">
        <v>230</v>
      </c>
      <c r="E103" s="47" t="s">
        <v>231</v>
      </c>
      <c r="F103" s="74">
        <v>298.981008</v>
      </c>
      <c r="G103" s="74"/>
      <c r="H103" s="74"/>
      <c r="I103" s="74"/>
      <c r="J103" s="74"/>
      <c r="K103" s="74"/>
      <c r="L103" s="74">
        <v>298.981008</v>
      </c>
      <c r="M103" s="74">
        <v>298.981008</v>
      </c>
      <c r="N103" s="74"/>
    </row>
    <row r="104" ht="22.9" customHeight="1" spans="1:14">
      <c r="A104" s="68" t="s">
        <v>230</v>
      </c>
      <c r="B104" s="68" t="s">
        <v>205</v>
      </c>
      <c r="C104" s="68"/>
      <c r="D104" s="47" t="s">
        <v>232</v>
      </c>
      <c r="E104" s="47" t="s">
        <v>233</v>
      </c>
      <c r="F104" s="74">
        <v>298.981008</v>
      </c>
      <c r="G104" s="74"/>
      <c r="H104" s="74"/>
      <c r="I104" s="74"/>
      <c r="J104" s="74"/>
      <c r="K104" s="74"/>
      <c r="L104" s="74">
        <v>298.981008</v>
      </c>
      <c r="M104" s="74">
        <v>298.981008</v>
      </c>
      <c r="N104" s="74"/>
    </row>
    <row r="105" ht="22.9" customHeight="1" spans="1:14">
      <c r="A105" s="75" t="s">
        <v>230</v>
      </c>
      <c r="B105" s="75" t="s">
        <v>205</v>
      </c>
      <c r="C105" s="75" t="s">
        <v>202</v>
      </c>
      <c r="D105" s="70" t="s">
        <v>234</v>
      </c>
      <c r="E105" s="80" t="s">
        <v>235</v>
      </c>
      <c r="F105" s="35">
        <v>298.981008</v>
      </c>
      <c r="G105" s="35"/>
      <c r="H105" s="72"/>
      <c r="I105" s="72"/>
      <c r="J105" s="72"/>
      <c r="K105" s="72"/>
      <c r="L105" s="35">
        <v>298.981008</v>
      </c>
      <c r="M105" s="72">
        <v>298.981008</v>
      </c>
      <c r="N105" s="72"/>
    </row>
    <row r="106" ht="22.9" customHeight="1" spans="1:14">
      <c r="A106" s="49"/>
      <c r="B106" s="49"/>
      <c r="C106" s="49"/>
      <c r="D106" s="71" t="s">
        <v>170</v>
      </c>
      <c r="E106" s="71" t="s">
        <v>171</v>
      </c>
      <c r="F106" s="74">
        <v>633.0682</v>
      </c>
      <c r="G106" s="74">
        <v>633.0682</v>
      </c>
      <c r="H106" s="74">
        <v>421.9596</v>
      </c>
      <c r="I106" s="74">
        <v>147.757783</v>
      </c>
      <c r="J106" s="74">
        <v>50.597697</v>
      </c>
      <c r="K106" s="74">
        <v>12.75312</v>
      </c>
      <c r="L106" s="74"/>
      <c r="M106" s="74"/>
      <c r="N106" s="74"/>
    </row>
    <row r="107" ht="22.9" customHeight="1" spans="1:14">
      <c r="A107" s="68" t="s">
        <v>200</v>
      </c>
      <c r="B107" s="68"/>
      <c r="C107" s="68"/>
      <c r="D107" s="47" t="s">
        <v>200</v>
      </c>
      <c r="E107" s="47" t="s">
        <v>201</v>
      </c>
      <c r="F107" s="74">
        <v>434.71272</v>
      </c>
      <c r="G107" s="74">
        <v>434.71272</v>
      </c>
      <c r="H107" s="74">
        <v>421.9596</v>
      </c>
      <c r="I107" s="74"/>
      <c r="J107" s="74"/>
      <c r="K107" s="74">
        <v>12.75312</v>
      </c>
      <c r="L107" s="74"/>
      <c r="M107" s="74"/>
      <c r="N107" s="74"/>
    </row>
    <row r="108" ht="22.9" customHeight="1" spans="1:14">
      <c r="A108" s="68" t="s">
        <v>200</v>
      </c>
      <c r="B108" s="68" t="s">
        <v>247</v>
      </c>
      <c r="C108" s="68"/>
      <c r="D108" s="47" t="s">
        <v>263</v>
      </c>
      <c r="E108" s="47" t="s">
        <v>264</v>
      </c>
      <c r="F108" s="74">
        <v>434.71272</v>
      </c>
      <c r="G108" s="74">
        <v>434.71272</v>
      </c>
      <c r="H108" s="74">
        <v>421.9596</v>
      </c>
      <c r="I108" s="74"/>
      <c r="J108" s="74"/>
      <c r="K108" s="74">
        <v>12.75312</v>
      </c>
      <c r="L108" s="74"/>
      <c r="M108" s="74"/>
      <c r="N108" s="74"/>
    </row>
    <row r="109" ht="22.9" customHeight="1" spans="1:14">
      <c r="A109" s="75" t="s">
        <v>200</v>
      </c>
      <c r="B109" s="75" t="s">
        <v>247</v>
      </c>
      <c r="C109" s="75" t="s">
        <v>218</v>
      </c>
      <c r="D109" s="70" t="s">
        <v>265</v>
      </c>
      <c r="E109" s="80" t="s">
        <v>266</v>
      </c>
      <c r="F109" s="35">
        <v>434.71272</v>
      </c>
      <c r="G109" s="35">
        <v>434.71272</v>
      </c>
      <c r="H109" s="72">
        <v>421.9596</v>
      </c>
      <c r="I109" s="72"/>
      <c r="J109" s="72"/>
      <c r="K109" s="72">
        <v>12.75312</v>
      </c>
      <c r="L109" s="35"/>
      <c r="M109" s="72"/>
      <c r="N109" s="72"/>
    </row>
    <row r="110" ht="22.9" customHeight="1" spans="1:14">
      <c r="A110" s="68" t="s">
        <v>208</v>
      </c>
      <c r="B110" s="68"/>
      <c r="C110" s="68"/>
      <c r="D110" s="47" t="s">
        <v>208</v>
      </c>
      <c r="E110" s="47" t="s">
        <v>209</v>
      </c>
      <c r="F110" s="74">
        <v>111.891217</v>
      </c>
      <c r="G110" s="74">
        <v>111.891217</v>
      </c>
      <c r="H110" s="74"/>
      <c r="I110" s="74">
        <v>111.891217</v>
      </c>
      <c r="J110" s="74"/>
      <c r="K110" s="74"/>
      <c r="L110" s="74"/>
      <c r="M110" s="74"/>
      <c r="N110" s="74"/>
    </row>
    <row r="111" ht="22.9" customHeight="1" spans="1:14">
      <c r="A111" s="68" t="s">
        <v>208</v>
      </c>
      <c r="B111" s="68" t="s">
        <v>210</v>
      </c>
      <c r="C111" s="68"/>
      <c r="D111" s="47" t="s">
        <v>211</v>
      </c>
      <c r="E111" s="47" t="s">
        <v>212</v>
      </c>
      <c r="F111" s="74">
        <v>101.270304</v>
      </c>
      <c r="G111" s="74">
        <v>101.270304</v>
      </c>
      <c r="H111" s="74"/>
      <c r="I111" s="74">
        <v>101.270304</v>
      </c>
      <c r="J111" s="74"/>
      <c r="K111" s="74"/>
      <c r="L111" s="74"/>
      <c r="M111" s="74"/>
      <c r="N111" s="74"/>
    </row>
    <row r="112" ht="22.9" customHeight="1" spans="1:14">
      <c r="A112" s="75" t="s">
        <v>208</v>
      </c>
      <c r="B112" s="75" t="s">
        <v>210</v>
      </c>
      <c r="C112" s="75" t="s">
        <v>210</v>
      </c>
      <c r="D112" s="70" t="s">
        <v>213</v>
      </c>
      <c r="E112" s="80" t="s">
        <v>214</v>
      </c>
      <c r="F112" s="35">
        <v>67.513536</v>
      </c>
      <c r="G112" s="35">
        <v>67.513536</v>
      </c>
      <c r="H112" s="72"/>
      <c r="I112" s="72">
        <v>67.513536</v>
      </c>
      <c r="J112" s="72"/>
      <c r="K112" s="72"/>
      <c r="L112" s="35"/>
      <c r="M112" s="72"/>
      <c r="N112" s="72"/>
    </row>
    <row r="113" ht="22.9" customHeight="1" spans="1:14">
      <c r="A113" s="75" t="s">
        <v>208</v>
      </c>
      <c r="B113" s="75" t="s">
        <v>210</v>
      </c>
      <c r="C113" s="75" t="s">
        <v>215</v>
      </c>
      <c r="D113" s="70" t="s">
        <v>216</v>
      </c>
      <c r="E113" s="80" t="s">
        <v>217</v>
      </c>
      <c r="F113" s="35">
        <v>33.756768</v>
      </c>
      <c r="G113" s="35">
        <v>33.756768</v>
      </c>
      <c r="H113" s="72"/>
      <c r="I113" s="72">
        <v>33.756768</v>
      </c>
      <c r="J113" s="72"/>
      <c r="K113" s="72"/>
      <c r="L113" s="35"/>
      <c r="M113" s="72"/>
      <c r="N113" s="72"/>
    </row>
    <row r="114" ht="22.9" customHeight="1" spans="1:14">
      <c r="A114" s="68" t="s">
        <v>208</v>
      </c>
      <c r="B114" s="68" t="s">
        <v>218</v>
      </c>
      <c r="C114" s="68"/>
      <c r="D114" s="47" t="s">
        <v>219</v>
      </c>
      <c r="E114" s="47" t="s">
        <v>220</v>
      </c>
      <c r="F114" s="74">
        <v>10.620913</v>
      </c>
      <c r="G114" s="74">
        <v>10.620913</v>
      </c>
      <c r="H114" s="74"/>
      <c r="I114" s="74">
        <v>10.620913</v>
      </c>
      <c r="J114" s="74"/>
      <c r="K114" s="74"/>
      <c r="L114" s="74"/>
      <c r="M114" s="74"/>
      <c r="N114" s="74"/>
    </row>
    <row r="115" ht="22.9" customHeight="1" spans="1:14">
      <c r="A115" s="75" t="s">
        <v>208</v>
      </c>
      <c r="B115" s="75" t="s">
        <v>218</v>
      </c>
      <c r="C115" s="75" t="s">
        <v>218</v>
      </c>
      <c r="D115" s="70" t="s">
        <v>221</v>
      </c>
      <c r="E115" s="80" t="s">
        <v>222</v>
      </c>
      <c r="F115" s="35">
        <v>10.620913</v>
      </c>
      <c r="G115" s="35">
        <v>10.620913</v>
      </c>
      <c r="H115" s="72"/>
      <c r="I115" s="72">
        <v>10.620913</v>
      </c>
      <c r="J115" s="72"/>
      <c r="K115" s="72"/>
      <c r="L115" s="35"/>
      <c r="M115" s="72"/>
      <c r="N115" s="72"/>
    </row>
    <row r="116" ht="22.9" customHeight="1" spans="1:14">
      <c r="A116" s="68" t="s">
        <v>223</v>
      </c>
      <c r="B116" s="68"/>
      <c r="C116" s="68"/>
      <c r="D116" s="47" t="s">
        <v>223</v>
      </c>
      <c r="E116" s="47" t="s">
        <v>224</v>
      </c>
      <c r="F116" s="74">
        <v>35.866566</v>
      </c>
      <c r="G116" s="74">
        <v>35.866566</v>
      </c>
      <c r="H116" s="74"/>
      <c r="I116" s="74">
        <v>35.866566</v>
      </c>
      <c r="J116" s="74"/>
      <c r="K116" s="74"/>
      <c r="L116" s="74"/>
      <c r="M116" s="74"/>
      <c r="N116" s="74"/>
    </row>
    <row r="117" ht="22.9" customHeight="1" spans="1:14">
      <c r="A117" s="68" t="s">
        <v>223</v>
      </c>
      <c r="B117" s="68" t="s">
        <v>225</v>
      </c>
      <c r="C117" s="68"/>
      <c r="D117" s="47" t="s">
        <v>226</v>
      </c>
      <c r="E117" s="47" t="s">
        <v>227</v>
      </c>
      <c r="F117" s="74">
        <v>35.866566</v>
      </c>
      <c r="G117" s="74">
        <v>35.866566</v>
      </c>
      <c r="H117" s="74"/>
      <c r="I117" s="74">
        <v>35.866566</v>
      </c>
      <c r="J117" s="74"/>
      <c r="K117" s="74"/>
      <c r="L117" s="74"/>
      <c r="M117" s="74"/>
      <c r="N117" s="74"/>
    </row>
    <row r="118" ht="22.9" customHeight="1" spans="1:14">
      <c r="A118" s="75" t="s">
        <v>223</v>
      </c>
      <c r="B118" s="75" t="s">
        <v>225</v>
      </c>
      <c r="C118" s="75" t="s">
        <v>202</v>
      </c>
      <c r="D118" s="70" t="s">
        <v>228</v>
      </c>
      <c r="E118" s="80" t="s">
        <v>229</v>
      </c>
      <c r="F118" s="35">
        <v>35.866566</v>
      </c>
      <c r="G118" s="35">
        <v>35.866566</v>
      </c>
      <c r="H118" s="72"/>
      <c r="I118" s="72">
        <v>35.866566</v>
      </c>
      <c r="J118" s="72"/>
      <c r="K118" s="72"/>
      <c r="L118" s="35"/>
      <c r="M118" s="72"/>
      <c r="N118" s="72"/>
    </row>
    <row r="119" ht="22.9" customHeight="1" spans="1:14">
      <c r="A119" s="68" t="s">
        <v>230</v>
      </c>
      <c r="B119" s="68"/>
      <c r="C119" s="68"/>
      <c r="D119" s="47" t="s">
        <v>230</v>
      </c>
      <c r="E119" s="47" t="s">
        <v>231</v>
      </c>
      <c r="F119" s="74">
        <v>50.597697</v>
      </c>
      <c r="G119" s="74">
        <v>50.597697</v>
      </c>
      <c r="H119" s="74"/>
      <c r="I119" s="74"/>
      <c r="J119" s="74">
        <v>50.597697</v>
      </c>
      <c r="K119" s="74"/>
      <c r="L119" s="74"/>
      <c r="M119" s="74"/>
      <c r="N119" s="74"/>
    </row>
    <row r="120" ht="22.9" customHeight="1" spans="1:14">
      <c r="A120" s="68" t="s">
        <v>230</v>
      </c>
      <c r="B120" s="68" t="s">
        <v>205</v>
      </c>
      <c r="C120" s="68"/>
      <c r="D120" s="47" t="s">
        <v>232</v>
      </c>
      <c r="E120" s="47" t="s">
        <v>233</v>
      </c>
      <c r="F120" s="74">
        <v>50.597697</v>
      </c>
      <c r="G120" s="74">
        <v>50.597697</v>
      </c>
      <c r="H120" s="74"/>
      <c r="I120" s="74"/>
      <c r="J120" s="74">
        <v>50.597697</v>
      </c>
      <c r="K120" s="74"/>
      <c r="L120" s="74"/>
      <c r="M120" s="74"/>
      <c r="N120" s="74"/>
    </row>
    <row r="121" ht="22.9" customHeight="1" spans="1:14">
      <c r="A121" s="75" t="s">
        <v>230</v>
      </c>
      <c r="B121" s="75" t="s">
        <v>205</v>
      </c>
      <c r="C121" s="75" t="s">
        <v>202</v>
      </c>
      <c r="D121" s="70" t="s">
        <v>234</v>
      </c>
      <c r="E121" s="80" t="s">
        <v>235</v>
      </c>
      <c r="F121" s="35">
        <v>50.597697</v>
      </c>
      <c r="G121" s="35">
        <v>50.597697</v>
      </c>
      <c r="H121" s="72"/>
      <c r="I121" s="72"/>
      <c r="J121" s="72">
        <v>50.597697</v>
      </c>
      <c r="K121" s="72"/>
      <c r="L121" s="35"/>
      <c r="M121" s="72"/>
      <c r="N121" s="72"/>
    </row>
    <row r="122" ht="22.9" customHeight="1" spans="1:14">
      <c r="A122" s="49"/>
      <c r="B122" s="49"/>
      <c r="C122" s="49"/>
      <c r="D122" s="71" t="s">
        <v>172</v>
      </c>
      <c r="E122" s="71" t="s">
        <v>173</v>
      </c>
      <c r="F122" s="74">
        <v>375.678434</v>
      </c>
      <c r="G122" s="74"/>
      <c r="H122" s="74"/>
      <c r="I122" s="74"/>
      <c r="J122" s="74"/>
      <c r="K122" s="74"/>
      <c r="L122" s="74">
        <v>375.678434</v>
      </c>
      <c r="M122" s="74">
        <v>375.678434</v>
      </c>
      <c r="N122" s="74"/>
    </row>
    <row r="123" ht="22.9" customHeight="1" spans="1:14">
      <c r="A123" s="68" t="s">
        <v>200</v>
      </c>
      <c r="B123" s="68"/>
      <c r="C123" s="68"/>
      <c r="D123" s="47" t="s">
        <v>200</v>
      </c>
      <c r="E123" s="47" t="s">
        <v>201</v>
      </c>
      <c r="F123" s="74">
        <v>261.520544</v>
      </c>
      <c r="G123" s="74"/>
      <c r="H123" s="74"/>
      <c r="I123" s="74"/>
      <c r="J123" s="74"/>
      <c r="K123" s="74"/>
      <c r="L123" s="74">
        <v>261.520544</v>
      </c>
      <c r="M123" s="74">
        <v>261.520544</v>
      </c>
      <c r="N123" s="74"/>
    </row>
    <row r="124" ht="22.9" customHeight="1" spans="1:14">
      <c r="A124" s="68" t="s">
        <v>200</v>
      </c>
      <c r="B124" s="68" t="s">
        <v>202</v>
      </c>
      <c r="C124" s="68"/>
      <c r="D124" s="47" t="s">
        <v>203</v>
      </c>
      <c r="E124" s="47" t="s">
        <v>204</v>
      </c>
      <c r="F124" s="74">
        <v>261.520544</v>
      </c>
      <c r="G124" s="74"/>
      <c r="H124" s="74"/>
      <c r="I124" s="74"/>
      <c r="J124" s="74"/>
      <c r="K124" s="74"/>
      <c r="L124" s="74">
        <v>261.520544</v>
      </c>
      <c r="M124" s="74">
        <v>261.520544</v>
      </c>
      <c r="N124" s="74"/>
    </row>
    <row r="125" ht="22.9" customHeight="1" spans="1:14">
      <c r="A125" s="75" t="s">
        <v>200</v>
      </c>
      <c r="B125" s="75" t="s">
        <v>202</v>
      </c>
      <c r="C125" s="75" t="s">
        <v>218</v>
      </c>
      <c r="D125" s="70" t="s">
        <v>236</v>
      </c>
      <c r="E125" s="80" t="s">
        <v>237</v>
      </c>
      <c r="F125" s="35">
        <v>261.520544</v>
      </c>
      <c r="G125" s="35"/>
      <c r="H125" s="72"/>
      <c r="I125" s="72"/>
      <c r="J125" s="72"/>
      <c r="K125" s="72"/>
      <c r="L125" s="35">
        <v>261.520544</v>
      </c>
      <c r="M125" s="72">
        <v>261.520544</v>
      </c>
      <c r="N125" s="72"/>
    </row>
    <row r="126" ht="22.9" customHeight="1" spans="1:14">
      <c r="A126" s="68" t="s">
        <v>208</v>
      </c>
      <c r="B126" s="68"/>
      <c r="C126" s="68"/>
      <c r="D126" s="47" t="s">
        <v>208</v>
      </c>
      <c r="E126" s="47" t="s">
        <v>209</v>
      </c>
      <c r="F126" s="74">
        <v>64.740426</v>
      </c>
      <c r="G126" s="74"/>
      <c r="H126" s="74"/>
      <c r="I126" s="74"/>
      <c r="J126" s="74"/>
      <c r="K126" s="74"/>
      <c r="L126" s="74">
        <v>64.740426</v>
      </c>
      <c r="M126" s="74">
        <v>64.740426</v>
      </c>
      <c r="N126" s="74"/>
    </row>
    <row r="127" ht="22.9" customHeight="1" spans="1:14">
      <c r="A127" s="68" t="s">
        <v>208</v>
      </c>
      <c r="B127" s="68" t="s">
        <v>210</v>
      </c>
      <c r="C127" s="68"/>
      <c r="D127" s="47" t="s">
        <v>211</v>
      </c>
      <c r="E127" s="47" t="s">
        <v>212</v>
      </c>
      <c r="F127" s="74">
        <v>57.854592</v>
      </c>
      <c r="G127" s="74"/>
      <c r="H127" s="74"/>
      <c r="I127" s="74"/>
      <c r="J127" s="74"/>
      <c r="K127" s="74"/>
      <c r="L127" s="74">
        <v>57.854592</v>
      </c>
      <c r="M127" s="74">
        <v>57.854592</v>
      </c>
      <c r="N127" s="74"/>
    </row>
    <row r="128" ht="22.9" customHeight="1" spans="1:14">
      <c r="A128" s="75" t="s">
        <v>208</v>
      </c>
      <c r="B128" s="75" t="s">
        <v>210</v>
      </c>
      <c r="C128" s="75" t="s">
        <v>210</v>
      </c>
      <c r="D128" s="70" t="s">
        <v>213</v>
      </c>
      <c r="E128" s="80" t="s">
        <v>214</v>
      </c>
      <c r="F128" s="35">
        <v>38.569728</v>
      </c>
      <c r="G128" s="35"/>
      <c r="H128" s="72"/>
      <c r="I128" s="72"/>
      <c r="J128" s="72"/>
      <c r="K128" s="72"/>
      <c r="L128" s="35">
        <v>38.569728</v>
      </c>
      <c r="M128" s="72">
        <v>38.569728</v>
      </c>
      <c r="N128" s="72"/>
    </row>
    <row r="129" ht="22.9" customHeight="1" spans="1:14">
      <c r="A129" s="75" t="s">
        <v>208</v>
      </c>
      <c r="B129" s="75" t="s">
        <v>210</v>
      </c>
      <c r="C129" s="75" t="s">
        <v>215</v>
      </c>
      <c r="D129" s="70" t="s">
        <v>216</v>
      </c>
      <c r="E129" s="80" t="s">
        <v>217</v>
      </c>
      <c r="F129" s="35">
        <v>19.284864</v>
      </c>
      <c r="G129" s="35"/>
      <c r="H129" s="72"/>
      <c r="I129" s="72"/>
      <c r="J129" s="72"/>
      <c r="K129" s="72"/>
      <c r="L129" s="35">
        <v>19.284864</v>
      </c>
      <c r="M129" s="72">
        <v>19.284864</v>
      </c>
      <c r="N129" s="72"/>
    </row>
    <row r="130" ht="22.9" customHeight="1" spans="1:14">
      <c r="A130" s="68" t="s">
        <v>208</v>
      </c>
      <c r="B130" s="68" t="s">
        <v>218</v>
      </c>
      <c r="C130" s="68"/>
      <c r="D130" s="47" t="s">
        <v>219</v>
      </c>
      <c r="E130" s="47" t="s">
        <v>220</v>
      </c>
      <c r="F130" s="74">
        <v>6.885834</v>
      </c>
      <c r="G130" s="74"/>
      <c r="H130" s="74"/>
      <c r="I130" s="74"/>
      <c r="J130" s="74"/>
      <c r="K130" s="74"/>
      <c r="L130" s="74">
        <v>6.885834</v>
      </c>
      <c r="M130" s="74">
        <v>6.885834</v>
      </c>
      <c r="N130" s="74"/>
    </row>
    <row r="131" ht="22.9" customHeight="1" spans="1:14">
      <c r="A131" s="75" t="s">
        <v>208</v>
      </c>
      <c r="B131" s="75" t="s">
        <v>218</v>
      </c>
      <c r="C131" s="75" t="s">
        <v>218</v>
      </c>
      <c r="D131" s="70" t="s">
        <v>221</v>
      </c>
      <c r="E131" s="80" t="s">
        <v>222</v>
      </c>
      <c r="F131" s="35">
        <v>6.885834</v>
      </c>
      <c r="G131" s="35"/>
      <c r="H131" s="72"/>
      <c r="I131" s="72"/>
      <c r="J131" s="72"/>
      <c r="K131" s="72"/>
      <c r="L131" s="35">
        <v>6.885834</v>
      </c>
      <c r="M131" s="72">
        <v>6.885834</v>
      </c>
      <c r="N131" s="72"/>
    </row>
    <row r="132" ht="22.9" customHeight="1" spans="1:14">
      <c r="A132" s="68" t="s">
        <v>223</v>
      </c>
      <c r="B132" s="68"/>
      <c r="C132" s="68"/>
      <c r="D132" s="47" t="s">
        <v>223</v>
      </c>
      <c r="E132" s="47" t="s">
        <v>224</v>
      </c>
      <c r="F132" s="74">
        <v>20.490168</v>
      </c>
      <c r="G132" s="74"/>
      <c r="H132" s="74"/>
      <c r="I132" s="74"/>
      <c r="J132" s="74"/>
      <c r="K132" s="74"/>
      <c r="L132" s="74">
        <v>20.490168</v>
      </c>
      <c r="M132" s="74">
        <v>20.490168</v>
      </c>
      <c r="N132" s="74"/>
    </row>
    <row r="133" ht="22.9" customHeight="1" spans="1:14">
      <c r="A133" s="68" t="s">
        <v>223</v>
      </c>
      <c r="B133" s="68" t="s">
        <v>225</v>
      </c>
      <c r="C133" s="68"/>
      <c r="D133" s="47" t="s">
        <v>226</v>
      </c>
      <c r="E133" s="47" t="s">
        <v>227</v>
      </c>
      <c r="F133" s="74">
        <v>20.490168</v>
      </c>
      <c r="G133" s="74"/>
      <c r="H133" s="74"/>
      <c r="I133" s="74"/>
      <c r="J133" s="74"/>
      <c r="K133" s="74"/>
      <c r="L133" s="74">
        <v>20.490168</v>
      </c>
      <c r="M133" s="74">
        <v>20.490168</v>
      </c>
      <c r="N133" s="74"/>
    </row>
    <row r="134" ht="22.9" customHeight="1" spans="1:14">
      <c r="A134" s="75" t="s">
        <v>223</v>
      </c>
      <c r="B134" s="75" t="s">
        <v>225</v>
      </c>
      <c r="C134" s="75" t="s">
        <v>202</v>
      </c>
      <c r="D134" s="70" t="s">
        <v>228</v>
      </c>
      <c r="E134" s="80" t="s">
        <v>229</v>
      </c>
      <c r="F134" s="35">
        <v>20.490168</v>
      </c>
      <c r="G134" s="35"/>
      <c r="H134" s="72"/>
      <c r="I134" s="72"/>
      <c r="J134" s="72"/>
      <c r="K134" s="72"/>
      <c r="L134" s="35">
        <v>20.490168</v>
      </c>
      <c r="M134" s="72">
        <v>20.490168</v>
      </c>
      <c r="N134" s="72"/>
    </row>
    <row r="135" ht="22.9" customHeight="1" spans="1:14">
      <c r="A135" s="68" t="s">
        <v>230</v>
      </c>
      <c r="B135" s="68"/>
      <c r="C135" s="68"/>
      <c r="D135" s="47" t="s">
        <v>230</v>
      </c>
      <c r="E135" s="47" t="s">
        <v>231</v>
      </c>
      <c r="F135" s="74">
        <v>28.927296</v>
      </c>
      <c r="G135" s="74"/>
      <c r="H135" s="74"/>
      <c r="I135" s="74"/>
      <c r="J135" s="74"/>
      <c r="K135" s="74"/>
      <c r="L135" s="74">
        <v>28.927296</v>
      </c>
      <c r="M135" s="74">
        <v>28.927296</v>
      </c>
      <c r="N135" s="74"/>
    </row>
    <row r="136" ht="22.9" customHeight="1" spans="1:14">
      <c r="A136" s="68" t="s">
        <v>230</v>
      </c>
      <c r="B136" s="68" t="s">
        <v>205</v>
      </c>
      <c r="C136" s="68"/>
      <c r="D136" s="47" t="s">
        <v>232</v>
      </c>
      <c r="E136" s="47" t="s">
        <v>233</v>
      </c>
      <c r="F136" s="74">
        <v>28.927296</v>
      </c>
      <c r="G136" s="74"/>
      <c r="H136" s="74"/>
      <c r="I136" s="74"/>
      <c r="J136" s="74"/>
      <c r="K136" s="74"/>
      <c r="L136" s="74">
        <v>28.927296</v>
      </c>
      <c r="M136" s="74">
        <v>28.927296</v>
      </c>
      <c r="N136" s="74"/>
    </row>
    <row r="137" ht="22.9" customHeight="1" spans="1:14">
      <c r="A137" s="75" t="s">
        <v>230</v>
      </c>
      <c r="B137" s="75" t="s">
        <v>205</v>
      </c>
      <c r="C137" s="75" t="s">
        <v>202</v>
      </c>
      <c r="D137" s="70" t="s">
        <v>234</v>
      </c>
      <c r="E137" s="80" t="s">
        <v>235</v>
      </c>
      <c r="F137" s="35">
        <v>28.927296</v>
      </c>
      <c r="G137" s="35"/>
      <c r="H137" s="72"/>
      <c r="I137" s="72"/>
      <c r="J137" s="72"/>
      <c r="K137" s="72"/>
      <c r="L137" s="35">
        <v>28.927296</v>
      </c>
      <c r="M137" s="72">
        <v>28.927296</v>
      </c>
      <c r="N137" s="72"/>
    </row>
    <row r="138" ht="22.9" customHeight="1" spans="1:14">
      <c r="A138" s="49"/>
      <c r="B138" s="49"/>
      <c r="C138" s="49"/>
      <c r="D138" s="71" t="s">
        <v>174</v>
      </c>
      <c r="E138" s="71" t="s">
        <v>175</v>
      </c>
      <c r="F138" s="74">
        <v>89.373601</v>
      </c>
      <c r="G138" s="74"/>
      <c r="H138" s="74"/>
      <c r="I138" s="74"/>
      <c r="J138" s="74"/>
      <c r="K138" s="74"/>
      <c r="L138" s="74">
        <v>89.373601</v>
      </c>
      <c r="M138" s="74">
        <v>89.373601</v>
      </c>
      <c r="N138" s="74"/>
    </row>
    <row r="139" ht="22.9" customHeight="1" spans="1:14">
      <c r="A139" s="68" t="s">
        <v>200</v>
      </c>
      <c r="B139" s="68"/>
      <c r="C139" s="68"/>
      <c r="D139" s="47" t="s">
        <v>200</v>
      </c>
      <c r="E139" s="47" t="s">
        <v>201</v>
      </c>
      <c r="F139" s="74">
        <v>62.03388</v>
      </c>
      <c r="G139" s="74"/>
      <c r="H139" s="74"/>
      <c r="I139" s="74"/>
      <c r="J139" s="74"/>
      <c r="K139" s="74"/>
      <c r="L139" s="74">
        <v>62.03388</v>
      </c>
      <c r="M139" s="74">
        <v>62.03388</v>
      </c>
      <c r="N139" s="74"/>
    </row>
    <row r="140" ht="22.9" customHeight="1" spans="1:14">
      <c r="A140" s="68" t="s">
        <v>200</v>
      </c>
      <c r="B140" s="68" t="s">
        <v>205</v>
      </c>
      <c r="C140" s="68"/>
      <c r="D140" s="47" t="s">
        <v>238</v>
      </c>
      <c r="E140" s="47" t="s">
        <v>239</v>
      </c>
      <c r="F140" s="74">
        <v>62.03388</v>
      </c>
      <c r="G140" s="74"/>
      <c r="H140" s="74"/>
      <c r="I140" s="74"/>
      <c r="J140" s="74"/>
      <c r="K140" s="74"/>
      <c r="L140" s="74">
        <v>62.03388</v>
      </c>
      <c r="M140" s="74">
        <v>62.03388</v>
      </c>
      <c r="N140" s="74"/>
    </row>
    <row r="141" ht="22.9" customHeight="1" spans="1:14">
      <c r="A141" s="75" t="s">
        <v>200</v>
      </c>
      <c r="B141" s="75" t="s">
        <v>205</v>
      </c>
      <c r="C141" s="75" t="s">
        <v>218</v>
      </c>
      <c r="D141" s="70" t="s">
        <v>250</v>
      </c>
      <c r="E141" s="80" t="s">
        <v>251</v>
      </c>
      <c r="F141" s="35">
        <v>62.03388</v>
      </c>
      <c r="G141" s="35"/>
      <c r="H141" s="72"/>
      <c r="I141" s="72"/>
      <c r="J141" s="72"/>
      <c r="K141" s="72"/>
      <c r="L141" s="35">
        <v>62.03388</v>
      </c>
      <c r="M141" s="72">
        <v>62.03388</v>
      </c>
      <c r="N141" s="72"/>
    </row>
    <row r="142" ht="22.9" customHeight="1" spans="1:14">
      <c r="A142" s="68" t="s">
        <v>208</v>
      </c>
      <c r="B142" s="68"/>
      <c r="C142" s="68"/>
      <c r="D142" s="47" t="s">
        <v>208</v>
      </c>
      <c r="E142" s="47" t="s">
        <v>209</v>
      </c>
      <c r="F142" s="74">
        <v>15.597649</v>
      </c>
      <c r="G142" s="74"/>
      <c r="H142" s="74"/>
      <c r="I142" s="74"/>
      <c r="J142" s="74"/>
      <c r="K142" s="74"/>
      <c r="L142" s="74">
        <v>15.597649</v>
      </c>
      <c r="M142" s="74">
        <v>15.597649</v>
      </c>
      <c r="N142" s="74"/>
    </row>
    <row r="143" ht="22.9" customHeight="1" spans="1:14">
      <c r="A143" s="68" t="s">
        <v>208</v>
      </c>
      <c r="B143" s="68" t="s">
        <v>210</v>
      </c>
      <c r="C143" s="68"/>
      <c r="D143" s="47" t="s">
        <v>211</v>
      </c>
      <c r="E143" s="47" t="s">
        <v>212</v>
      </c>
      <c r="F143" s="74">
        <v>13.746816</v>
      </c>
      <c r="G143" s="74"/>
      <c r="H143" s="74"/>
      <c r="I143" s="74"/>
      <c r="J143" s="74"/>
      <c r="K143" s="74"/>
      <c r="L143" s="74">
        <v>13.746816</v>
      </c>
      <c r="M143" s="74">
        <v>13.746816</v>
      </c>
      <c r="N143" s="74"/>
    </row>
    <row r="144" ht="22.9" customHeight="1" spans="1:14">
      <c r="A144" s="75" t="s">
        <v>208</v>
      </c>
      <c r="B144" s="75" t="s">
        <v>210</v>
      </c>
      <c r="C144" s="75" t="s">
        <v>210</v>
      </c>
      <c r="D144" s="70" t="s">
        <v>213</v>
      </c>
      <c r="E144" s="80" t="s">
        <v>214</v>
      </c>
      <c r="F144" s="35">
        <v>9.164544</v>
      </c>
      <c r="G144" s="35"/>
      <c r="H144" s="72"/>
      <c r="I144" s="72"/>
      <c r="J144" s="72"/>
      <c r="K144" s="72"/>
      <c r="L144" s="35">
        <v>9.164544</v>
      </c>
      <c r="M144" s="72">
        <v>9.164544</v>
      </c>
      <c r="N144" s="72"/>
    </row>
    <row r="145" ht="22.9" customHeight="1" spans="1:14">
      <c r="A145" s="75" t="s">
        <v>208</v>
      </c>
      <c r="B145" s="75" t="s">
        <v>210</v>
      </c>
      <c r="C145" s="75" t="s">
        <v>215</v>
      </c>
      <c r="D145" s="70" t="s">
        <v>216</v>
      </c>
      <c r="E145" s="80" t="s">
        <v>217</v>
      </c>
      <c r="F145" s="35">
        <v>4.582272</v>
      </c>
      <c r="G145" s="35"/>
      <c r="H145" s="72"/>
      <c r="I145" s="72"/>
      <c r="J145" s="72"/>
      <c r="K145" s="72"/>
      <c r="L145" s="35">
        <v>4.582272</v>
      </c>
      <c r="M145" s="72">
        <v>4.582272</v>
      </c>
      <c r="N145" s="72"/>
    </row>
    <row r="146" ht="22.9" customHeight="1" spans="1:14">
      <c r="A146" s="68" t="s">
        <v>208</v>
      </c>
      <c r="B146" s="68" t="s">
        <v>218</v>
      </c>
      <c r="C146" s="68"/>
      <c r="D146" s="47" t="s">
        <v>219</v>
      </c>
      <c r="E146" s="47" t="s">
        <v>220</v>
      </c>
      <c r="F146" s="74">
        <v>1.850833</v>
      </c>
      <c r="G146" s="74"/>
      <c r="H146" s="74"/>
      <c r="I146" s="74"/>
      <c r="J146" s="74"/>
      <c r="K146" s="74"/>
      <c r="L146" s="74">
        <v>1.850833</v>
      </c>
      <c r="M146" s="74">
        <v>1.850833</v>
      </c>
      <c r="N146" s="74"/>
    </row>
    <row r="147" ht="22.9" customHeight="1" spans="1:14">
      <c r="A147" s="75" t="s">
        <v>208</v>
      </c>
      <c r="B147" s="75" t="s">
        <v>218</v>
      </c>
      <c r="C147" s="75" t="s">
        <v>218</v>
      </c>
      <c r="D147" s="70" t="s">
        <v>221</v>
      </c>
      <c r="E147" s="80" t="s">
        <v>222</v>
      </c>
      <c r="F147" s="35">
        <v>1.850833</v>
      </c>
      <c r="G147" s="35"/>
      <c r="H147" s="72"/>
      <c r="I147" s="72"/>
      <c r="J147" s="72"/>
      <c r="K147" s="72"/>
      <c r="L147" s="35">
        <v>1.850833</v>
      </c>
      <c r="M147" s="72">
        <v>1.850833</v>
      </c>
      <c r="N147" s="72"/>
    </row>
    <row r="148" ht="22.9" customHeight="1" spans="1:14">
      <c r="A148" s="68" t="s">
        <v>223</v>
      </c>
      <c r="B148" s="68"/>
      <c r="C148" s="68"/>
      <c r="D148" s="47" t="s">
        <v>223</v>
      </c>
      <c r="E148" s="47" t="s">
        <v>224</v>
      </c>
      <c r="F148" s="74">
        <v>4.868664</v>
      </c>
      <c r="G148" s="74"/>
      <c r="H148" s="74"/>
      <c r="I148" s="74"/>
      <c r="J148" s="74"/>
      <c r="K148" s="74"/>
      <c r="L148" s="74">
        <v>4.868664</v>
      </c>
      <c r="M148" s="74">
        <v>4.868664</v>
      </c>
      <c r="N148" s="74"/>
    </row>
    <row r="149" ht="22.9" customHeight="1" spans="1:14">
      <c r="A149" s="68" t="s">
        <v>223</v>
      </c>
      <c r="B149" s="68" t="s">
        <v>225</v>
      </c>
      <c r="C149" s="68"/>
      <c r="D149" s="47" t="s">
        <v>226</v>
      </c>
      <c r="E149" s="47" t="s">
        <v>227</v>
      </c>
      <c r="F149" s="74">
        <v>4.868664</v>
      </c>
      <c r="G149" s="74"/>
      <c r="H149" s="74"/>
      <c r="I149" s="74"/>
      <c r="J149" s="74"/>
      <c r="K149" s="74"/>
      <c r="L149" s="74">
        <v>4.868664</v>
      </c>
      <c r="M149" s="74">
        <v>4.868664</v>
      </c>
      <c r="N149" s="74"/>
    </row>
    <row r="150" ht="22.9" customHeight="1" spans="1:14">
      <c r="A150" s="75" t="s">
        <v>223</v>
      </c>
      <c r="B150" s="75" t="s">
        <v>225</v>
      </c>
      <c r="C150" s="75" t="s">
        <v>202</v>
      </c>
      <c r="D150" s="70" t="s">
        <v>228</v>
      </c>
      <c r="E150" s="80" t="s">
        <v>229</v>
      </c>
      <c r="F150" s="35">
        <v>4.868664</v>
      </c>
      <c r="G150" s="35"/>
      <c r="H150" s="72"/>
      <c r="I150" s="72"/>
      <c r="J150" s="72"/>
      <c r="K150" s="72"/>
      <c r="L150" s="35">
        <v>4.868664</v>
      </c>
      <c r="M150" s="72">
        <v>4.868664</v>
      </c>
      <c r="N150" s="72"/>
    </row>
    <row r="151" ht="22.9" customHeight="1" spans="1:14">
      <c r="A151" s="68" t="s">
        <v>230</v>
      </c>
      <c r="B151" s="68"/>
      <c r="C151" s="68"/>
      <c r="D151" s="47" t="s">
        <v>230</v>
      </c>
      <c r="E151" s="47" t="s">
        <v>231</v>
      </c>
      <c r="F151" s="74">
        <v>6.873408</v>
      </c>
      <c r="G151" s="74"/>
      <c r="H151" s="74"/>
      <c r="I151" s="74"/>
      <c r="J151" s="74"/>
      <c r="K151" s="74"/>
      <c r="L151" s="74">
        <v>6.873408</v>
      </c>
      <c r="M151" s="74">
        <v>6.873408</v>
      </c>
      <c r="N151" s="74"/>
    </row>
    <row r="152" ht="22.9" customHeight="1" spans="1:14">
      <c r="A152" s="68" t="s">
        <v>230</v>
      </c>
      <c r="B152" s="68" t="s">
        <v>205</v>
      </c>
      <c r="C152" s="68"/>
      <c r="D152" s="47" t="s">
        <v>232</v>
      </c>
      <c r="E152" s="47" t="s">
        <v>233</v>
      </c>
      <c r="F152" s="74">
        <v>6.873408</v>
      </c>
      <c r="G152" s="74"/>
      <c r="H152" s="74"/>
      <c r="I152" s="74"/>
      <c r="J152" s="74"/>
      <c r="K152" s="74"/>
      <c r="L152" s="74">
        <v>6.873408</v>
      </c>
      <c r="M152" s="74">
        <v>6.873408</v>
      </c>
      <c r="N152" s="74"/>
    </row>
    <row r="153" ht="22.9" customHeight="1" spans="1:14">
      <c r="A153" s="75" t="s">
        <v>230</v>
      </c>
      <c r="B153" s="75" t="s">
        <v>205</v>
      </c>
      <c r="C153" s="75" t="s">
        <v>202</v>
      </c>
      <c r="D153" s="70" t="s">
        <v>234</v>
      </c>
      <c r="E153" s="80" t="s">
        <v>235</v>
      </c>
      <c r="F153" s="35">
        <v>6.873408</v>
      </c>
      <c r="G153" s="35"/>
      <c r="H153" s="72"/>
      <c r="I153" s="72"/>
      <c r="J153" s="72"/>
      <c r="K153" s="72"/>
      <c r="L153" s="35">
        <v>6.873408</v>
      </c>
      <c r="M153" s="72">
        <v>6.873408</v>
      </c>
      <c r="N153" s="72"/>
    </row>
    <row r="154" ht="22.9" customHeight="1" spans="1:14">
      <c r="A154" s="49"/>
      <c r="B154" s="49"/>
      <c r="C154" s="49"/>
      <c r="D154" s="71" t="s">
        <v>176</v>
      </c>
      <c r="E154" s="71" t="s">
        <v>177</v>
      </c>
      <c r="F154" s="74">
        <v>593.978055</v>
      </c>
      <c r="G154" s="74"/>
      <c r="H154" s="74"/>
      <c r="I154" s="74"/>
      <c r="J154" s="74"/>
      <c r="K154" s="74"/>
      <c r="L154" s="74">
        <v>593.978055</v>
      </c>
      <c r="M154" s="74">
        <v>593.978055</v>
      </c>
      <c r="N154" s="74"/>
    </row>
    <row r="155" ht="22.9" customHeight="1" spans="1:14">
      <c r="A155" s="68" t="s">
        <v>200</v>
      </c>
      <c r="B155" s="68"/>
      <c r="C155" s="68"/>
      <c r="D155" s="47" t="s">
        <v>200</v>
      </c>
      <c r="E155" s="47" t="s">
        <v>201</v>
      </c>
      <c r="F155" s="74">
        <v>409.083376</v>
      </c>
      <c r="G155" s="74"/>
      <c r="H155" s="74"/>
      <c r="I155" s="74"/>
      <c r="J155" s="74"/>
      <c r="K155" s="74"/>
      <c r="L155" s="74">
        <v>409.083376</v>
      </c>
      <c r="M155" s="74">
        <v>409.083376</v>
      </c>
      <c r="N155" s="74"/>
    </row>
    <row r="156" ht="22.9" customHeight="1" spans="1:14">
      <c r="A156" s="68" t="s">
        <v>200</v>
      </c>
      <c r="B156" s="68" t="s">
        <v>205</v>
      </c>
      <c r="C156" s="68"/>
      <c r="D156" s="47" t="s">
        <v>238</v>
      </c>
      <c r="E156" s="47" t="s">
        <v>239</v>
      </c>
      <c r="F156" s="74">
        <v>409.083376</v>
      </c>
      <c r="G156" s="74"/>
      <c r="H156" s="74"/>
      <c r="I156" s="74"/>
      <c r="J156" s="74"/>
      <c r="K156" s="74"/>
      <c r="L156" s="74">
        <v>409.083376</v>
      </c>
      <c r="M156" s="74">
        <v>409.083376</v>
      </c>
      <c r="N156" s="74"/>
    </row>
    <row r="157" ht="22.9" customHeight="1" spans="1:14">
      <c r="A157" s="75" t="s">
        <v>200</v>
      </c>
      <c r="B157" s="75" t="s">
        <v>205</v>
      </c>
      <c r="C157" s="75" t="s">
        <v>244</v>
      </c>
      <c r="D157" s="70" t="s">
        <v>245</v>
      </c>
      <c r="E157" s="80" t="s">
        <v>246</v>
      </c>
      <c r="F157" s="35">
        <v>409.083376</v>
      </c>
      <c r="G157" s="35"/>
      <c r="H157" s="72"/>
      <c r="I157" s="72"/>
      <c r="J157" s="72"/>
      <c r="K157" s="72"/>
      <c r="L157" s="35">
        <v>409.083376</v>
      </c>
      <c r="M157" s="72">
        <v>409.083376</v>
      </c>
      <c r="N157" s="72"/>
    </row>
    <row r="158" ht="22.9" customHeight="1" spans="1:14">
      <c r="A158" s="68" t="s">
        <v>208</v>
      </c>
      <c r="B158" s="68"/>
      <c r="C158" s="68"/>
      <c r="D158" s="47" t="s">
        <v>208</v>
      </c>
      <c r="E158" s="47" t="s">
        <v>209</v>
      </c>
      <c r="F158" s="74">
        <v>104.417501</v>
      </c>
      <c r="G158" s="74"/>
      <c r="H158" s="74"/>
      <c r="I158" s="74"/>
      <c r="J158" s="74"/>
      <c r="K158" s="74"/>
      <c r="L158" s="74">
        <v>104.417501</v>
      </c>
      <c r="M158" s="74">
        <v>104.417501</v>
      </c>
      <c r="N158" s="74"/>
    </row>
    <row r="159" ht="22.9" customHeight="1" spans="1:14">
      <c r="A159" s="68" t="s">
        <v>208</v>
      </c>
      <c r="B159" s="68" t="s">
        <v>210</v>
      </c>
      <c r="C159" s="68"/>
      <c r="D159" s="47" t="s">
        <v>211</v>
      </c>
      <c r="E159" s="47" t="s">
        <v>212</v>
      </c>
      <c r="F159" s="74">
        <v>94.217184</v>
      </c>
      <c r="G159" s="74"/>
      <c r="H159" s="74"/>
      <c r="I159" s="74"/>
      <c r="J159" s="74"/>
      <c r="K159" s="74"/>
      <c r="L159" s="74">
        <v>94.217184</v>
      </c>
      <c r="M159" s="74">
        <v>94.217184</v>
      </c>
      <c r="N159" s="74"/>
    </row>
    <row r="160" ht="22.9" customHeight="1" spans="1:14">
      <c r="A160" s="75" t="s">
        <v>208</v>
      </c>
      <c r="B160" s="75" t="s">
        <v>210</v>
      </c>
      <c r="C160" s="75" t="s">
        <v>210</v>
      </c>
      <c r="D160" s="70" t="s">
        <v>213</v>
      </c>
      <c r="E160" s="80" t="s">
        <v>214</v>
      </c>
      <c r="F160" s="35">
        <v>62.811456</v>
      </c>
      <c r="G160" s="35"/>
      <c r="H160" s="72"/>
      <c r="I160" s="72"/>
      <c r="J160" s="72"/>
      <c r="K160" s="72"/>
      <c r="L160" s="35">
        <v>62.811456</v>
      </c>
      <c r="M160" s="72">
        <v>62.811456</v>
      </c>
      <c r="N160" s="72"/>
    </row>
    <row r="161" ht="22.9" customHeight="1" spans="1:14">
      <c r="A161" s="75" t="s">
        <v>208</v>
      </c>
      <c r="B161" s="75" t="s">
        <v>210</v>
      </c>
      <c r="C161" s="75" t="s">
        <v>215</v>
      </c>
      <c r="D161" s="70" t="s">
        <v>216</v>
      </c>
      <c r="E161" s="80" t="s">
        <v>217</v>
      </c>
      <c r="F161" s="35">
        <v>31.405728</v>
      </c>
      <c r="G161" s="35"/>
      <c r="H161" s="72"/>
      <c r="I161" s="72"/>
      <c r="J161" s="72"/>
      <c r="K161" s="72"/>
      <c r="L161" s="35">
        <v>31.405728</v>
      </c>
      <c r="M161" s="72">
        <v>31.405728</v>
      </c>
      <c r="N161" s="72"/>
    </row>
    <row r="162" ht="22.9" customHeight="1" spans="1:14">
      <c r="A162" s="68" t="s">
        <v>208</v>
      </c>
      <c r="B162" s="68" t="s">
        <v>218</v>
      </c>
      <c r="C162" s="68"/>
      <c r="D162" s="47" t="s">
        <v>219</v>
      </c>
      <c r="E162" s="47" t="s">
        <v>220</v>
      </c>
      <c r="F162" s="74">
        <v>10.200317</v>
      </c>
      <c r="G162" s="74"/>
      <c r="H162" s="74"/>
      <c r="I162" s="74"/>
      <c r="J162" s="74"/>
      <c r="K162" s="74"/>
      <c r="L162" s="74">
        <v>10.200317</v>
      </c>
      <c r="M162" s="74">
        <v>10.200317</v>
      </c>
      <c r="N162" s="74"/>
    </row>
    <row r="163" ht="22.9" customHeight="1" spans="1:14">
      <c r="A163" s="75" t="s">
        <v>208</v>
      </c>
      <c r="B163" s="75" t="s">
        <v>218</v>
      </c>
      <c r="C163" s="75" t="s">
        <v>218</v>
      </c>
      <c r="D163" s="70" t="s">
        <v>221</v>
      </c>
      <c r="E163" s="80" t="s">
        <v>222</v>
      </c>
      <c r="F163" s="35">
        <v>10.200317</v>
      </c>
      <c r="G163" s="35"/>
      <c r="H163" s="72"/>
      <c r="I163" s="72"/>
      <c r="J163" s="72"/>
      <c r="K163" s="72"/>
      <c r="L163" s="35">
        <v>10.200317</v>
      </c>
      <c r="M163" s="72">
        <v>10.200317</v>
      </c>
      <c r="N163" s="72"/>
    </row>
    <row r="164" ht="22.9" customHeight="1" spans="1:14">
      <c r="A164" s="68" t="s">
        <v>223</v>
      </c>
      <c r="B164" s="68"/>
      <c r="C164" s="68"/>
      <c r="D164" s="47" t="s">
        <v>223</v>
      </c>
      <c r="E164" s="47" t="s">
        <v>224</v>
      </c>
      <c r="F164" s="74">
        <v>33.368586</v>
      </c>
      <c r="G164" s="74"/>
      <c r="H164" s="74"/>
      <c r="I164" s="74"/>
      <c r="J164" s="74"/>
      <c r="K164" s="74"/>
      <c r="L164" s="74">
        <v>33.368586</v>
      </c>
      <c r="M164" s="74">
        <v>33.368586</v>
      </c>
      <c r="N164" s="74"/>
    </row>
    <row r="165" ht="22.9" customHeight="1" spans="1:14">
      <c r="A165" s="68" t="s">
        <v>223</v>
      </c>
      <c r="B165" s="68" t="s">
        <v>225</v>
      </c>
      <c r="C165" s="68"/>
      <c r="D165" s="47" t="s">
        <v>226</v>
      </c>
      <c r="E165" s="47" t="s">
        <v>227</v>
      </c>
      <c r="F165" s="74">
        <v>33.368586</v>
      </c>
      <c r="G165" s="74"/>
      <c r="H165" s="74"/>
      <c r="I165" s="74"/>
      <c r="J165" s="74"/>
      <c r="K165" s="74"/>
      <c r="L165" s="74">
        <v>33.368586</v>
      </c>
      <c r="M165" s="74">
        <v>33.368586</v>
      </c>
      <c r="N165" s="74"/>
    </row>
    <row r="166" ht="22.9" customHeight="1" spans="1:14">
      <c r="A166" s="75" t="s">
        <v>223</v>
      </c>
      <c r="B166" s="75" t="s">
        <v>225</v>
      </c>
      <c r="C166" s="75" t="s">
        <v>202</v>
      </c>
      <c r="D166" s="70" t="s">
        <v>228</v>
      </c>
      <c r="E166" s="80" t="s">
        <v>229</v>
      </c>
      <c r="F166" s="35">
        <v>33.368586</v>
      </c>
      <c r="G166" s="35"/>
      <c r="H166" s="72"/>
      <c r="I166" s="72"/>
      <c r="J166" s="72"/>
      <c r="K166" s="72"/>
      <c r="L166" s="35">
        <v>33.368586</v>
      </c>
      <c r="M166" s="72">
        <v>33.368586</v>
      </c>
      <c r="N166" s="72"/>
    </row>
    <row r="167" ht="22.9" customHeight="1" spans="1:14">
      <c r="A167" s="68" t="s">
        <v>230</v>
      </c>
      <c r="B167" s="68"/>
      <c r="C167" s="68"/>
      <c r="D167" s="47" t="s">
        <v>230</v>
      </c>
      <c r="E167" s="47" t="s">
        <v>231</v>
      </c>
      <c r="F167" s="74">
        <v>47.108592</v>
      </c>
      <c r="G167" s="74"/>
      <c r="H167" s="74"/>
      <c r="I167" s="74"/>
      <c r="J167" s="74"/>
      <c r="K167" s="74"/>
      <c r="L167" s="74">
        <v>47.108592</v>
      </c>
      <c r="M167" s="74">
        <v>47.108592</v>
      </c>
      <c r="N167" s="74"/>
    </row>
    <row r="168" ht="22.9" customHeight="1" spans="1:14">
      <c r="A168" s="68" t="s">
        <v>230</v>
      </c>
      <c r="B168" s="68" t="s">
        <v>205</v>
      </c>
      <c r="C168" s="68"/>
      <c r="D168" s="47" t="s">
        <v>232</v>
      </c>
      <c r="E168" s="47" t="s">
        <v>233</v>
      </c>
      <c r="F168" s="74">
        <v>47.108592</v>
      </c>
      <c r="G168" s="74"/>
      <c r="H168" s="74"/>
      <c r="I168" s="74"/>
      <c r="J168" s="74"/>
      <c r="K168" s="74"/>
      <c r="L168" s="74">
        <v>47.108592</v>
      </c>
      <c r="M168" s="74">
        <v>47.108592</v>
      </c>
      <c r="N168" s="74"/>
    </row>
    <row r="169" ht="22.9" customHeight="1" spans="1:14">
      <c r="A169" s="75" t="s">
        <v>230</v>
      </c>
      <c r="B169" s="75" t="s">
        <v>205</v>
      </c>
      <c r="C169" s="75" t="s">
        <v>202</v>
      </c>
      <c r="D169" s="70" t="s">
        <v>234</v>
      </c>
      <c r="E169" s="80" t="s">
        <v>235</v>
      </c>
      <c r="F169" s="35">
        <v>47.108592</v>
      </c>
      <c r="G169" s="35"/>
      <c r="H169" s="72"/>
      <c r="I169" s="72"/>
      <c r="J169" s="72"/>
      <c r="K169" s="72"/>
      <c r="L169" s="35">
        <v>47.108592</v>
      </c>
      <c r="M169" s="72">
        <v>47.108592</v>
      </c>
      <c r="N169" s="72"/>
    </row>
    <row r="170" ht="22.9" customHeight="1" spans="1:14">
      <c r="A170" s="49"/>
      <c r="B170" s="49"/>
      <c r="C170" s="49"/>
      <c r="D170" s="71" t="s">
        <v>178</v>
      </c>
      <c r="E170" s="71" t="s">
        <v>179</v>
      </c>
      <c r="F170" s="74">
        <v>2762.678268</v>
      </c>
      <c r="G170" s="74">
        <v>2762.678268</v>
      </c>
      <c r="H170" s="74">
        <v>1858.6536</v>
      </c>
      <c r="I170" s="74">
        <v>622.648956</v>
      </c>
      <c r="J170" s="74">
        <v>223.038432</v>
      </c>
      <c r="K170" s="74">
        <v>58.33728</v>
      </c>
      <c r="L170" s="74"/>
      <c r="M170" s="74"/>
      <c r="N170" s="74"/>
    </row>
    <row r="171" ht="22.9" customHeight="1" spans="1:14">
      <c r="A171" s="68" t="s">
        <v>200</v>
      </c>
      <c r="B171" s="68"/>
      <c r="C171" s="68"/>
      <c r="D171" s="47" t="s">
        <v>200</v>
      </c>
      <c r="E171" s="47" t="s">
        <v>201</v>
      </c>
      <c r="F171" s="74">
        <v>1916.99088</v>
      </c>
      <c r="G171" s="74">
        <v>1916.99088</v>
      </c>
      <c r="H171" s="74">
        <v>1858.6536</v>
      </c>
      <c r="I171" s="74"/>
      <c r="J171" s="74"/>
      <c r="K171" s="74">
        <v>58.33728</v>
      </c>
      <c r="L171" s="74"/>
      <c r="M171" s="74"/>
      <c r="N171" s="74"/>
    </row>
    <row r="172" ht="22.9" customHeight="1" spans="1:14">
      <c r="A172" s="68" t="s">
        <v>200</v>
      </c>
      <c r="B172" s="68" t="s">
        <v>205</v>
      </c>
      <c r="C172" s="68"/>
      <c r="D172" s="47" t="s">
        <v>238</v>
      </c>
      <c r="E172" s="47" t="s">
        <v>239</v>
      </c>
      <c r="F172" s="74">
        <v>1916.99088</v>
      </c>
      <c r="G172" s="74">
        <v>1916.99088</v>
      </c>
      <c r="H172" s="74">
        <v>1858.6536</v>
      </c>
      <c r="I172" s="74"/>
      <c r="J172" s="74"/>
      <c r="K172" s="74">
        <v>58.33728</v>
      </c>
      <c r="L172" s="74"/>
      <c r="M172" s="74"/>
      <c r="N172" s="74"/>
    </row>
    <row r="173" ht="22.9" customHeight="1" spans="1:14">
      <c r="A173" s="75" t="s">
        <v>200</v>
      </c>
      <c r="B173" s="75" t="s">
        <v>205</v>
      </c>
      <c r="C173" s="75" t="s">
        <v>205</v>
      </c>
      <c r="D173" s="70" t="s">
        <v>242</v>
      </c>
      <c r="E173" s="80" t="s">
        <v>243</v>
      </c>
      <c r="F173" s="35">
        <v>1916.99088</v>
      </c>
      <c r="G173" s="35">
        <v>1916.99088</v>
      </c>
      <c r="H173" s="72">
        <v>1858.6536</v>
      </c>
      <c r="I173" s="72"/>
      <c r="J173" s="72"/>
      <c r="K173" s="72">
        <v>58.33728</v>
      </c>
      <c r="L173" s="35"/>
      <c r="M173" s="72"/>
      <c r="N173" s="72"/>
    </row>
    <row r="174" ht="22.9" customHeight="1" spans="1:14">
      <c r="A174" s="68" t="s">
        <v>208</v>
      </c>
      <c r="B174" s="68"/>
      <c r="C174" s="68"/>
      <c r="D174" s="47" t="s">
        <v>208</v>
      </c>
      <c r="E174" s="47" t="s">
        <v>209</v>
      </c>
      <c r="F174" s="74">
        <v>464.6634</v>
      </c>
      <c r="G174" s="74">
        <v>464.6634</v>
      </c>
      <c r="H174" s="74"/>
      <c r="I174" s="74">
        <v>464.6634</v>
      </c>
      <c r="J174" s="74"/>
      <c r="K174" s="74"/>
      <c r="L174" s="74"/>
      <c r="M174" s="74"/>
      <c r="N174" s="74"/>
    </row>
    <row r="175" ht="22.9" customHeight="1" spans="1:14">
      <c r="A175" s="68" t="s">
        <v>208</v>
      </c>
      <c r="B175" s="68" t="s">
        <v>210</v>
      </c>
      <c r="C175" s="68"/>
      <c r="D175" s="47" t="s">
        <v>211</v>
      </c>
      <c r="E175" s="47" t="s">
        <v>212</v>
      </c>
      <c r="F175" s="74">
        <v>446.076864</v>
      </c>
      <c r="G175" s="74">
        <v>446.076864</v>
      </c>
      <c r="H175" s="74"/>
      <c r="I175" s="74">
        <v>446.076864</v>
      </c>
      <c r="J175" s="74"/>
      <c r="K175" s="74"/>
      <c r="L175" s="74"/>
      <c r="M175" s="74"/>
      <c r="N175" s="74"/>
    </row>
    <row r="176" ht="22.9" customHeight="1" spans="1:14">
      <c r="A176" s="75" t="s">
        <v>208</v>
      </c>
      <c r="B176" s="75" t="s">
        <v>210</v>
      </c>
      <c r="C176" s="75" t="s">
        <v>210</v>
      </c>
      <c r="D176" s="70" t="s">
        <v>213</v>
      </c>
      <c r="E176" s="80" t="s">
        <v>214</v>
      </c>
      <c r="F176" s="35">
        <v>297.384576</v>
      </c>
      <c r="G176" s="35">
        <v>297.384576</v>
      </c>
      <c r="H176" s="72"/>
      <c r="I176" s="72">
        <v>297.384576</v>
      </c>
      <c r="J176" s="72"/>
      <c r="K176" s="72"/>
      <c r="L176" s="35"/>
      <c r="M176" s="72"/>
      <c r="N176" s="72"/>
    </row>
    <row r="177" ht="22.9" customHeight="1" spans="1:14">
      <c r="A177" s="75" t="s">
        <v>208</v>
      </c>
      <c r="B177" s="75" t="s">
        <v>210</v>
      </c>
      <c r="C177" s="75" t="s">
        <v>215</v>
      </c>
      <c r="D177" s="70" t="s">
        <v>216</v>
      </c>
      <c r="E177" s="80" t="s">
        <v>217</v>
      </c>
      <c r="F177" s="35">
        <v>148.692288</v>
      </c>
      <c r="G177" s="35">
        <v>148.692288</v>
      </c>
      <c r="H177" s="72"/>
      <c r="I177" s="72">
        <v>148.692288</v>
      </c>
      <c r="J177" s="72"/>
      <c r="K177" s="72"/>
      <c r="L177" s="35"/>
      <c r="M177" s="72"/>
      <c r="N177" s="72"/>
    </row>
    <row r="178" ht="22.9" customHeight="1" spans="1:14">
      <c r="A178" s="68" t="s">
        <v>208</v>
      </c>
      <c r="B178" s="68" t="s">
        <v>218</v>
      </c>
      <c r="C178" s="68"/>
      <c r="D178" s="47" t="s">
        <v>219</v>
      </c>
      <c r="E178" s="47" t="s">
        <v>220</v>
      </c>
      <c r="F178" s="74">
        <v>18.586536</v>
      </c>
      <c r="G178" s="74">
        <v>18.586536</v>
      </c>
      <c r="H178" s="74"/>
      <c r="I178" s="74">
        <v>18.586536</v>
      </c>
      <c r="J178" s="74"/>
      <c r="K178" s="74"/>
      <c r="L178" s="74"/>
      <c r="M178" s="74"/>
      <c r="N178" s="74"/>
    </row>
    <row r="179" ht="22.9" customHeight="1" spans="1:14">
      <c r="A179" s="75" t="s">
        <v>208</v>
      </c>
      <c r="B179" s="75" t="s">
        <v>218</v>
      </c>
      <c r="C179" s="75" t="s">
        <v>218</v>
      </c>
      <c r="D179" s="70" t="s">
        <v>221</v>
      </c>
      <c r="E179" s="80" t="s">
        <v>222</v>
      </c>
      <c r="F179" s="35">
        <v>18.586536</v>
      </c>
      <c r="G179" s="35">
        <v>18.586536</v>
      </c>
      <c r="H179" s="72"/>
      <c r="I179" s="72">
        <v>18.586536</v>
      </c>
      <c r="J179" s="72"/>
      <c r="K179" s="72"/>
      <c r="L179" s="35"/>
      <c r="M179" s="72"/>
      <c r="N179" s="72"/>
    </row>
    <row r="180" ht="22.9" customHeight="1" spans="1:14">
      <c r="A180" s="68" t="s">
        <v>223</v>
      </c>
      <c r="B180" s="68"/>
      <c r="C180" s="68"/>
      <c r="D180" s="47" t="s">
        <v>223</v>
      </c>
      <c r="E180" s="47" t="s">
        <v>224</v>
      </c>
      <c r="F180" s="74">
        <v>157.985556</v>
      </c>
      <c r="G180" s="74">
        <v>157.985556</v>
      </c>
      <c r="H180" s="74"/>
      <c r="I180" s="74">
        <v>157.985556</v>
      </c>
      <c r="J180" s="74"/>
      <c r="K180" s="74"/>
      <c r="L180" s="74"/>
      <c r="M180" s="74"/>
      <c r="N180" s="74"/>
    </row>
    <row r="181" ht="22.9" customHeight="1" spans="1:14">
      <c r="A181" s="68" t="s">
        <v>223</v>
      </c>
      <c r="B181" s="68" t="s">
        <v>225</v>
      </c>
      <c r="C181" s="68"/>
      <c r="D181" s="47" t="s">
        <v>226</v>
      </c>
      <c r="E181" s="47" t="s">
        <v>227</v>
      </c>
      <c r="F181" s="74">
        <v>157.985556</v>
      </c>
      <c r="G181" s="74">
        <v>157.985556</v>
      </c>
      <c r="H181" s="74"/>
      <c r="I181" s="74">
        <v>157.985556</v>
      </c>
      <c r="J181" s="74"/>
      <c r="K181" s="74"/>
      <c r="L181" s="74"/>
      <c r="M181" s="74"/>
      <c r="N181" s="74"/>
    </row>
    <row r="182" ht="22.9" customHeight="1" spans="1:14">
      <c r="A182" s="75" t="s">
        <v>223</v>
      </c>
      <c r="B182" s="75" t="s">
        <v>225</v>
      </c>
      <c r="C182" s="75" t="s">
        <v>202</v>
      </c>
      <c r="D182" s="70" t="s">
        <v>228</v>
      </c>
      <c r="E182" s="80" t="s">
        <v>229</v>
      </c>
      <c r="F182" s="35">
        <v>157.985556</v>
      </c>
      <c r="G182" s="35">
        <v>157.985556</v>
      </c>
      <c r="H182" s="72"/>
      <c r="I182" s="72">
        <v>157.985556</v>
      </c>
      <c r="J182" s="72"/>
      <c r="K182" s="72"/>
      <c r="L182" s="35"/>
      <c r="M182" s="72"/>
      <c r="N182" s="72"/>
    </row>
    <row r="183" ht="22.9" customHeight="1" spans="1:14">
      <c r="A183" s="68" t="s">
        <v>230</v>
      </c>
      <c r="B183" s="68"/>
      <c r="C183" s="68"/>
      <c r="D183" s="47" t="s">
        <v>230</v>
      </c>
      <c r="E183" s="47" t="s">
        <v>231</v>
      </c>
      <c r="F183" s="74">
        <v>223.038432</v>
      </c>
      <c r="G183" s="74">
        <v>223.038432</v>
      </c>
      <c r="H183" s="74"/>
      <c r="I183" s="74"/>
      <c r="J183" s="74">
        <v>223.038432</v>
      </c>
      <c r="K183" s="74"/>
      <c r="L183" s="74"/>
      <c r="M183" s="74"/>
      <c r="N183" s="74"/>
    </row>
    <row r="184" ht="22.9" customHeight="1" spans="1:14">
      <c r="A184" s="68" t="s">
        <v>230</v>
      </c>
      <c r="B184" s="68" t="s">
        <v>205</v>
      </c>
      <c r="C184" s="68"/>
      <c r="D184" s="47" t="s">
        <v>232</v>
      </c>
      <c r="E184" s="47" t="s">
        <v>233</v>
      </c>
      <c r="F184" s="74">
        <v>223.038432</v>
      </c>
      <c r="G184" s="74">
        <v>223.038432</v>
      </c>
      <c r="H184" s="74"/>
      <c r="I184" s="74"/>
      <c r="J184" s="74">
        <v>223.038432</v>
      </c>
      <c r="K184" s="74"/>
      <c r="L184" s="74"/>
      <c r="M184" s="74"/>
      <c r="N184" s="74"/>
    </row>
    <row r="185" ht="22.9" customHeight="1" spans="1:14">
      <c r="A185" s="75" t="s">
        <v>230</v>
      </c>
      <c r="B185" s="75" t="s">
        <v>205</v>
      </c>
      <c r="C185" s="75" t="s">
        <v>202</v>
      </c>
      <c r="D185" s="70" t="s">
        <v>234</v>
      </c>
      <c r="E185" s="80" t="s">
        <v>235</v>
      </c>
      <c r="F185" s="35">
        <v>223.038432</v>
      </c>
      <c r="G185" s="35">
        <v>223.038432</v>
      </c>
      <c r="H185" s="72"/>
      <c r="I185" s="72"/>
      <c r="J185" s="72">
        <v>223.038432</v>
      </c>
      <c r="K185" s="72"/>
      <c r="L185" s="35"/>
      <c r="M185" s="72"/>
      <c r="N185" s="72"/>
    </row>
    <row r="186" ht="22.9" customHeight="1" spans="1:14">
      <c r="A186" s="49"/>
      <c r="B186" s="49"/>
      <c r="C186" s="49"/>
      <c r="D186" s="71" t="s">
        <v>180</v>
      </c>
      <c r="E186" s="71" t="s">
        <v>181</v>
      </c>
      <c r="F186" s="74">
        <v>300.15897</v>
      </c>
      <c r="G186" s="74"/>
      <c r="H186" s="74"/>
      <c r="I186" s="74"/>
      <c r="J186" s="74"/>
      <c r="K186" s="74"/>
      <c r="L186" s="74">
        <v>300.15897</v>
      </c>
      <c r="M186" s="74">
        <v>300.15897</v>
      </c>
      <c r="N186" s="74"/>
    </row>
    <row r="187" ht="22.9" customHeight="1" spans="1:14">
      <c r="A187" s="68" t="s">
        <v>200</v>
      </c>
      <c r="B187" s="68"/>
      <c r="C187" s="68"/>
      <c r="D187" s="47" t="s">
        <v>200</v>
      </c>
      <c r="E187" s="47" t="s">
        <v>201</v>
      </c>
      <c r="F187" s="74">
        <v>208.188</v>
      </c>
      <c r="G187" s="74"/>
      <c r="H187" s="74"/>
      <c r="I187" s="74"/>
      <c r="J187" s="74"/>
      <c r="K187" s="74"/>
      <c r="L187" s="74">
        <v>208.188</v>
      </c>
      <c r="M187" s="74">
        <v>208.188</v>
      </c>
      <c r="N187" s="74"/>
    </row>
    <row r="188" ht="22.9" customHeight="1" spans="1:14">
      <c r="A188" s="68" t="s">
        <v>200</v>
      </c>
      <c r="B188" s="68" t="s">
        <v>205</v>
      </c>
      <c r="C188" s="68"/>
      <c r="D188" s="47" t="s">
        <v>238</v>
      </c>
      <c r="E188" s="47" t="s">
        <v>239</v>
      </c>
      <c r="F188" s="74">
        <v>208.188</v>
      </c>
      <c r="G188" s="74"/>
      <c r="H188" s="74"/>
      <c r="I188" s="74"/>
      <c r="J188" s="74"/>
      <c r="K188" s="74"/>
      <c r="L188" s="74">
        <v>208.188</v>
      </c>
      <c r="M188" s="74">
        <v>208.188</v>
      </c>
      <c r="N188" s="74"/>
    </row>
    <row r="189" ht="22.9" customHeight="1" spans="1:14">
      <c r="A189" s="75" t="s">
        <v>200</v>
      </c>
      <c r="B189" s="75" t="s">
        <v>205</v>
      </c>
      <c r="C189" s="75" t="s">
        <v>218</v>
      </c>
      <c r="D189" s="70" t="s">
        <v>250</v>
      </c>
      <c r="E189" s="80" t="s">
        <v>251</v>
      </c>
      <c r="F189" s="35">
        <v>208.188</v>
      </c>
      <c r="G189" s="35"/>
      <c r="H189" s="72"/>
      <c r="I189" s="72"/>
      <c r="J189" s="72"/>
      <c r="K189" s="72"/>
      <c r="L189" s="35">
        <v>208.188</v>
      </c>
      <c r="M189" s="72">
        <v>208.188</v>
      </c>
      <c r="N189" s="72"/>
    </row>
    <row r="190" ht="22.9" customHeight="1" spans="1:14">
      <c r="A190" s="68" t="s">
        <v>208</v>
      </c>
      <c r="B190" s="68"/>
      <c r="C190" s="68"/>
      <c r="D190" s="47" t="s">
        <v>208</v>
      </c>
      <c r="E190" s="47" t="s">
        <v>209</v>
      </c>
      <c r="F190" s="74">
        <v>50.5335</v>
      </c>
      <c r="G190" s="74"/>
      <c r="H190" s="74"/>
      <c r="I190" s="74"/>
      <c r="J190" s="74"/>
      <c r="K190" s="74"/>
      <c r="L190" s="74">
        <v>50.5335</v>
      </c>
      <c r="M190" s="74">
        <v>50.5335</v>
      </c>
      <c r="N190" s="74"/>
    </row>
    <row r="191" ht="22.9" customHeight="1" spans="1:14">
      <c r="A191" s="68" t="s">
        <v>208</v>
      </c>
      <c r="B191" s="68" t="s">
        <v>210</v>
      </c>
      <c r="C191" s="68"/>
      <c r="D191" s="47" t="s">
        <v>211</v>
      </c>
      <c r="E191" s="47" t="s">
        <v>212</v>
      </c>
      <c r="F191" s="74">
        <v>48.51216</v>
      </c>
      <c r="G191" s="74"/>
      <c r="H191" s="74"/>
      <c r="I191" s="74"/>
      <c r="J191" s="74"/>
      <c r="K191" s="74"/>
      <c r="L191" s="74">
        <v>48.51216</v>
      </c>
      <c r="M191" s="74">
        <v>48.51216</v>
      </c>
      <c r="N191" s="74"/>
    </row>
    <row r="192" ht="22.9" customHeight="1" spans="1:14">
      <c r="A192" s="75" t="s">
        <v>208</v>
      </c>
      <c r="B192" s="75" t="s">
        <v>210</v>
      </c>
      <c r="C192" s="75" t="s">
        <v>210</v>
      </c>
      <c r="D192" s="70" t="s">
        <v>213</v>
      </c>
      <c r="E192" s="80" t="s">
        <v>214</v>
      </c>
      <c r="F192" s="35">
        <v>32.34144</v>
      </c>
      <c r="G192" s="35"/>
      <c r="H192" s="72"/>
      <c r="I192" s="72"/>
      <c r="J192" s="72"/>
      <c r="K192" s="72"/>
      <c r="L192" s="35">
        <v>32.34144</v>
      </c>
      <c r="M192" s="72">
        <v>32.34144</v>
      </c>
      <c r="N192" s="72"/>
    </row>
    <row r="193" ht="22.9" customHeight="1" spans="1:14">
      <c r="A193" s="75" t="s">
        <v>208</v>
      </c>
      <c r="B193" s="75" t="s">
        <v>210</v>
      </c>
      <c r="C193" s="75" t="s">
        <v>215</v>
      </c>
      <c r="D193" s="70" t="s">
        <v>216</v>
      </c>
      <c r="E193" s="80" t="s">
        <v>217</v>
      </c>
      <c r="F193" s="35">
        <v>16.17072</v>
      </c>
      <c r="G193" s="35"/>
      <c r="H193" s="72"/>
      <c r="I193" s="72"/>
      <c r="J193" s="72"/>
      <c r="K193" s="72"/>
      <c r="L193" s="35">
        <v>16.17072</v>
      </c>
      <c r="M193" s="72">
        <v>16.17072</v>
      </c>
      <c r="N193" s="72"/>
    </row>
    <row r="194" ht="22.9" customHeight="1" spans="1:14">
      <c r="A194" s="68" t="s">
        <v>208</v>
      </c>
      <c r="B194" s="68" t="s">
        <v>218</v>
      </c>
      <c r="C194" s="68"/>
      <c r="D194" s="47" t="s">
        <v>219</v>
      </c>
      <c r="E194" s="47" t="s">
        <v>220</v>
      </c>
      <c r="F194" s="74">
        <v>2.02134</v>
      </c>
      <c r="G194" s="74"/>
      <c r="H194" s="74"/>
      <c r="I194" s="74"/>
      <c r="J194" s="74"/>
      <c r="K194" s="74"/>
      <c r="L194" s="74">
        <v>2.02134</v>
      </c>
      <c r="M194" s="74">
        <v>2.02134</v>
      </c>
      <c r="N194" s="74"/>
    </row>
    <row r="195" ht="22.9" customHeight="1" spans="1:14">
      <c r="A195" s="75" t="s">
        <v>208</v>
      </c>
      <c r="B195" s="75" t="s">
        <v>218</v>
      </c>
      <c r="C195" s="75" t="s">
        <v>218</v>
      </c>
      <c r="D195" s="70" t="s">
        <v>221</v>
      </c>
      <c r="E195" s="80" t="s">
        <v>222</v>
      </c>
      <c r="F195" s="35">
        <v>2.02134</v>
      </c>
      <c r="G195" s="35"/>
      <c r="H195" s="72"/>
      <c r="I195" s="72"/>
      <c r="J195" s="72"/>
      <c r="K195" s="72"/>
      <c r="L195" s="35">
        <v>2.02134</v>
      </c>
      <c r="M195" s="72">
        <v>2.02134</v>
      </c>
      <c r="N195" s="72"/>
    </row>
    <row r="196" ht="22.9" customHeight="1" spans="1:14">
      <c r="A196" s="68" t="s">
        <v>223</v>
      </c>
      <c r="B196" s="68"/>
      <c r="C196" s="68"/>
      <c r="D196" s="47" t="s">
        <v>223</v>
      </c>
      <c r="E196" s="47" t="s">
        <v>224</v>
      </c>
      <c r="F196" s="74">
        <v>17.18139</v>
      </c>
      <c r="G196" s="74"/>
      <c r="H196" s="74"/>
      <c r="I196" s="74"/>
      <c r="J196" s="74"/>
      <c r="K196" s="74"/>
      <c r="L196" s="74">
        <v>17.18139</v>
      </c>
      <c r="M196" s="74">
        <v>17.18139</v>
      </c>
      <c r="N196" s="74"/>
    </row>
    <row r="197" ht="22.9" customHeight="1" spans="1:14">
      <c r="A197" s="68" t="s">
        <v>223</v>
      </c>
      <c r="B197" s="68" t="s">
        <v>225</v>
      </c>
      <c r="C197" s="68"/>
      <c r="D197" s="47" t="s">
        <v>226</v>
      </c>
      <c r="E197" s="47" t="s">
        <v>227</v>
      </c>
      <c r="F197" s="74">
        <v>17.18139</v>
      </c>
      <c r="G197" s="74"/>
      <c r="H197" s="74"/>
      <c r="I197" s="74"/>
      <c r="J197" s="74"/>
      <c r="K197" s="74"/>
      <c r="L197" s="74">
        <v>17.18139</v>
      </c>
      <c r="M197" s="74">
        <v>17.18139</v>
      </c>
      <c r="N197" s="74"/>
    </row>
    <row r="198" ht="22.9" customHeight="1" spans="1:14">
      <c r="A198" s="75" t="s">
        <v>223</v>
      </c>
      <c r="B198" s="75" t="s">
        <v>225</v>
      </c>
      <c r="C198" s="75" t="s">
        <v>202</v>
      </c>
      <c r="D198" s="70" t="s">
        <v>228</v>
      </c>
      <c r="E198" s="80" t="s">
        <v>229</v>
      </c>
      <c r="F198" s="35">
        <v>17.18139</v>
      </c>
      <c r="G198" s="35"/>
      <c r="H198" s="72"/>
      <c r="I198" s="72"/>
      <c r="J198" s="72"/>
      <c r="K198" s="72"/>
      <c r="L198" s="35">
        <v>17.18139</v>
      </c>
      <c r="M198" s="72">
        <v>17.18139</v>
      </c>
      <c r="N198" s="72"/>
    </row>
    <row r="199" ht="22.9" customHeight="1" spans="1:14">
      <c r="A199" s="68" t="s">
        <v>230</v>
      </c>
      <c r="B199" s="68"/>
      <c r="C199" s="68"/>
      <c r="D199" s="47" t="s">
        <v>230</v>
      </c>
      <c r="E199" s="47" t="s">
        <v>231</v>
      </c>
      <c r="F199" s="74">
        <v>24.25608</v>
      </c>
      <c r="G199" s="74"/>
      <c r="H199" s="74"/>
      <c r="I199" s="74"/>
      <c r="J199" s="74"/>
      <c r="K199" s="74"/>
      <c r="L199" s="74">
        <v>24.25608</v>
      </c>
      <c r="M199" s="74">
        <v>24.25608</v>
      </c>
      <c r="N199" s="74"/>
    </row>
    <row r="200" ht="22.9" customHeight="1" spans="1:14">
      <c r="A200" s="68" t="s">
        <v>230</v>
      </c>
      <c r="B200" s="68" t="s">
        <v>205</v>
      </c>
      <c r="C200" s="68"/>
      <c r="D200" s="47" t="s">
        <v>232</v>
      </c>
      <c r="E200" s="47" t="s">
        <v>233</v>
      </c>
      <c r="F200" s="74">
        <v>24.25608</v>
      </c>
      <c r="G200" s="74"/>
      <c r="H200" s="74"/>
      <c r="I200" s="74"/>
      <c r="J200" s="74"/>
      <c r="K200" s="74"/>
      <c r="L200" s="74">
        <v>24.25608</v>
      </c>
      <c r="M200" s="74">
        <v>24.25608</v>
      </c>
      <c r="N200" s="74"/>
    </row>
    <row r="201" ht="22.9" customHeight="1" spans="1:14">
      <c r="A201" s="75" t="s">
        <v>230</v>
      </c>
      <c r="B201" s="75" t="s">
        <v>205</v>
      </c>
      <c r="C201" s="75" t="s">
        <v>202</v>
      </c>
      <c r="D201" s="70" t="s">
        <v>234</v>
      </c>
      <c r="E201" s="80" t="s">
        <v>235</v>
      </c>
      <c r="F201" s="35">
        <v>24.25608</v>
      </c>
      <c r="G201" s="35"/>
      <c r="H201" s="72"/>
      <c r="I201" s="72"/>
      <c r="J201" s="72"/>
      <c r="K201" s="72"/>
      <c r="L201" s="35">
        <v>24.25608</v>
      </c>
      <c r="M201" s="72">
        <v>24.25608</v>
      </c>
      <c r="N201" s="72"/>
    </row>
    <row r="202" ht="22.9" customHeight="1" spans="1:14">
      <c r="A202" s="49"/>
      <c r="B202" s="49"/>
      <c r="C202" s="49"/>
      <c r="D202" s="71" t="s">
        <v>182</v>
      </c>
      <c r="E202" s="71" t="s">
        <v>183</v>
      </c>
      <c r="F202" s="74">
        <v>442.78638</v>
      </c>
      <c r="G202" s="74"/>
      <c r="H202" s="74"/>
      <c r="I202" s="74"/>
      <c r="J202" s="74"/>
      <c r="K202" s="74"/>
      <c r="L202" s="74">
        <v>442.78638</v>
      </c>
      <c r="M202" s="74">
        <v>442.78638</v>
      </c>
      <c r="N202" s="74"/>
    </row>
    <row r="203" ht="22.9" customHeight="1" spans="1:14">
      <c r="A203" s="68" t="s">
        <v>200</v>
      </c>
      <c r="B203" s="68"/>
      <c r="C203" s="68"/>
      <c r="D203" s="47" t="s">
        <v>200</v>
      </c>
      <c r="E203" s="47" t="s">
        <v>201</v>
      </c>
      <c r="F203" s="74">
        <v>327.190536</v>
      </c>
      <c r="G203" s="74"/>
      <c r="H203" s="74"/>
      <c r="I203" s="74"/>
      <c r="J203" s="74"/>
      <c r="K203" s="74"/>
      <c r="L203" s="74">
        <v>327.190536</v>
      </c>
      <c r="M203" s="74">
        <v>327.190536</v>
      </c>
      <c r="N203" s="74"/>
    </row>
    <row r="204" ht="22.9" customHeight="1" spans="1:14">
      <c r="A204" s="68" t="s">
        <v>200</v>
      </c>
      <c r="B204" s="68" t="s">
        <v>256</v>
      </c>
      <c r="C204" s="68"/>
      <c r="D204" s="47" t="s">
        <v>257</v>
      </c>
      <c r="E204" s="47" t="s">
        <v>258</v>
      </c>
      <c r="F204" s="74">
        <v>327.190536</v>
      </c>
      <c r="G204" s="74"/>
      <c r="H204" s="74"/>
      <c r="I204" s="74"/>
      <c r="J204" s="74"/>
      <c r="K204" s="74"/>
      <c r="L204" s="74">
        <v>327.190536</v>
      </c>
      <c r="M204" s="74">
        <v>327.190536</v>
      </c>
      <c r="N204" s="74"/>
    </row>
    <row r="205" ht="22.9" customHeight="1" spans="1:14">
      <c r="A205" s="75" t="s">
        <v>200</v>
      </c>
      <c r="B205" s="75" t="s">
        <v>256</v>
      </c>
      <c r="C205" s="75" t="s">
        <v>202</v>
      </c>
      <c r="D205" s="70" t="s">
        <v>267</v>
      </c>
      <c r="E205" s="80" t="s">
        <v>268</v>
      </c>
      <c r="F205" s="35">
        <v>327.190536</v>
      </c>
      <c r="G205" s="35"/>
      <c r="H205" s="72"/>
      <c r="I205" s="72"/>
      <c r="J205" s="72"/>
      <c r="K205" s="72"/>
      <c r="L205" s="35">
        <v>327.190536</v>
      </c>
      <c r="M205" s="72">
        <v>327.190536</v>
      </c>
      <c r="N205" s="72"/>
    </row>
    <row r="206" ht="22.9" customHeight="1" spans="1:14">
      <c r="A206" s="68" t="s">
        <v>208</v>
      </c>
      <c r="B206" s="68"/>
      <c r="C206" s="68"/>
      <c r="D206" s="47" t="s">
        <v>208</v>
      </c>
      <c r="E206" s="47" t="s">
        <v>209</v>
      </c>
      <c r="F206" s="74">
        <v>63.5142</v>
      </c>
      <c r="G206" s="74"/>
      <c r="H206" s="74"/>
      <c r="I206" s="74"/>
      <c r="J206" s="74"/>
      <c r="K206" s="74"/>
      <c r="L206" s="74">
        <v>63.5142</v>
      </c>
      <c r="M206" s="74">
        <v>63.5142</v>
      </c>
      <c r="N206" s="74"/>
    </row>
    <row r="207" ht="22.9" customHeight="1" spans="1:14">
      <c r="A207" s="68" t="s">
        <v>208</v>
      </c>
      <c r="B207" s="68" t="s">
        <v>210</v>
      </c>
      <c r="C207" s="68"/>
      <c r="D207" s="47" t="s">
        <v>211</v>
      </c>
      <c r="E207" s="47" t="s">
        <v>212</v>
      </c>
      <c r="F207" s="74">
        <v>60.973632</v>
      </c>
      <c r="G207" s="74"/>
      <c r="H207" s="74"/>
      <c r="I207" s="74"/>
      <c r="J207" s="74"/>
      <c r="K207" s="74"/>
      <c r="L207" s="74">
        <v>60.973632</v>
      </c>
      <c r="M207" s="74">
        <v>60.973632</v>
      </c>
      <c r="N207" s="74"/>
    </row>
    <row r="208" ht="22.9" customHeight="1" spans="1:14">
      <c r="A208" s="75" t="s">
        <v>208</v>
      </c>
      <c r="B208" s="75" t="s">
        <v>210</v>
      </c>
      <c r="C208" s="75" t="s">
        <v>210</v>
      </c>
      <c r="D208" s="70" t="s">
        <v>213</v>
      </c>
      <c r="E208" s="80" t="s">
        <v>214</v>
      </c>
      <c r="F208" s="35">
        <v>40.649088</v>
      </c>
      <c r="G208" s="35"/>
      <c r="H208" s="72"/>
      <c r="I208" s="72"/>
      <c r="J208" s="72"/>
      <c r="K208" s="72"/>
      <c r="L208" s="35">
        <v>40.649088</v>
      </c>
      <c r="M208" s="72">
        <v>40.649088</v>
      </c>
      <c r="N208" s="72"/>
    </row>
    <row r="209" ht="22.9" customHeight="1" spans="1:14">
      <c r="A209" s="75" t="s">
        <v>208</v>
      </c>
      <c r="B209" s="75" t="s">
        <v>210</v>
      </c>
      <c r="C209" s="75" t="s">
        <v>215</v>
      </c>
      <c r="D209" s="70" t="s">
        <v>216</v>
      </c>
      <c r="E209" s="80" t="s">
        <v>217</v>
      </c>
      <c r="F209" s="35">
        <v>20.324544</v>
      </c>
      <c r="G209" s="35"/>
      <c r="H209" s="72"/>
      <c r="I209" s="72"/>
      <c r="J209" s="72"/>
      <c r="K209" s="72"/>
      <c r="L209" s="35">
        <v>20.324544</v>
      </c>
      <c r="M209" s="72">
        <v>20.324544</v>
      </c>
      <c r="N209" s="72"/>
    </row>
    <row r="210" ht="22.9" customHeight="1" spans="1:14">
      <c r="A210" s="68" t="s">
        <v>208</v>
      </c>
      <c r="B210" s="68" t="s">
        <v>218</v>
      </c>
      <c r="C210" s="68"/>
      <c r="D210" s="47" t="s">
        <v>219</v>
      </c>
      <c r="E210" s="47" t="s">
        <v>220</v>
      </c>
      <c r="F210" s="74">
        <v>2.540568</v>
      </c>
      <c r="G210" s="74"/>
      <c r="H210" s="74"/>
      <c r="I210" s="74"/>
      <c r="J210" s="74"/>
      <c r="K210" s="74"/>
      <c r="L210" s="74">
        <v>2.540568</v>
      </c>
      <c r="M210" s="74">
        <v>2.540568</v>
      </c>
      <c r="N210" s="74"/>
    </row>
    <row r="211" ht="22.9" customHeight="1" spans="1:14">
      <c r="A211" s="75" t="s">
        <v>208</v>
      </c>
      <c r="B211" s="75" t="s">
        <v>218</v>
      </c>
      <c r="C211" s="75" t="s">
        <v>218</v>
      </c>
      <c r="D211" s="70" t="s">
        <v>221</v>
      </c>
      <c r="E211" s="80" t="s">
        <v>222</v>
      </c>
      <c r="F211" s="35">
        <v>2.540568</v>
      </c>
      <c r="G211" s="35"/>
      <c r="H211" s="72"/>
      <c r="I211" s="72"/>
      <c r="J211" s="72"/>
      <c r="K211" s="72"/>
      <c r="L211" s="35">
        <v>2.540568</v>
      </c>
      <c r="M211" s="72">
        <v>2.540568</v>
      </c>
      <c r="N211" s="72"/>
    </row>
    <row r="212" ht="22.9" customHeight="1" spans="1:14">
      <c r="A212" s="68" t="s">
        <v>223</v>
      </c>
      <c r="B212" s="68"/>
      <c r="C212" s="68"/>
      <c r="D212" s="47" t="s">
        <v>223</v>
      </c>
      <c r="E212" s="47" t="s">
        <v>224</v>
      </c>
      <c r="F212" s="74">
        <v>21.594828</v>
      </c>
      <c r="G212" s="74"/>
      <c r="H212" s="74"/>
      <c r="I212" s="74"/>
      <c r="J212" s="74"/>
      <c r="K212" s="74"/>
      <c r="L212" s="74">
        <v>21.594828</v>
      </c>
      <c r="M212" s="74">
        <v>21.594828</v>
      </c>
      <c r="N212" s="74"/>
    </row>
    <row r="213" ht="22.9" customHeight="1" spans="1:14">
      <c r="A213" s="68" t="s">
        <v>223</v>
      </c>
      <c r="B213" s="68" t="s">
        <v>225</v>
      </c>
      <c r="C213" s="68"/>
      <c r="D213" s="47" t="s">
        <v>226</v>
      </c>
      <c r="E213" s="47" t="s">
        <v>227</v>
      </c>
      <c r="F213" s="74">
        <v>21.594828</v>
      </c>
      <c r="G213" s="74"/>
      <c r="H213" s="74"/>
      <c r="I213" s="74"/>
      <c r="J213" s="74"/>
      <c r="K213" s="74"/>
      <c r="L213" s="74">
        <v>21.594828</v>
      </c>
      <c r="M213" s="74">
        <v>21.594828</v>
      </c>
      <c r="N213" s="74"/>
    </row>
    <row r="214" ht="22.9" customHeight="1" spans="1:14">
      <c r="A214" s="75" t="s">
        <v>223</v>
      </c>
      <c r="B214" s="75" t="s">
        <v>225</v>
      </c>
      <c r="C214" s="75" t="s">
        <v>202</v>
      </c>
      <c r="D214" s="70" t="s">
        <v>228</v>
      </c>
      <c r="E214" s="80" t="s">
        <v>229</v>
      </c>
      <c r="F214" s="35">
        <v>21.594828</v>
      </c>
      <c r="G214" s="35"/>
      <c r="H214" s="72"/>
      <c r="I214" s="72"/>
      <c r="J214" s="72"/>
      <c r="K214" s="72"/>
      <c r="L214" s="35">
        <v>21.594828</v>
      </c>
      <c r="M214" s="72">
        <v>21.594828</v>
      </c>
      <c r="N214" s="72"/>
    </row>
    <row r="215" ht="22.9" customHeight="1" spans="1:14">
      <c r="A215" s="68" t="s">
        <v>230</v>
      </c>
      <c r="B215" s="68"/>
      <c r="C215" s="68"/>
      <c r="D215" s="47" t="s">
        <v>230</v>
      </c>
      <c r="E215" s="47" t="s">
        <v>231</v>
      </c>
      <c r="F215" s="74">
        <v>30.486816</v>
      </c>
      <c r="G215" s="74"/>
      <c r="H215" s="74"/>
      <c r="I215" s="74"/>
      <c r="J215" s="74"/>
      <c r="K215" s="74"/>
      <c r="L215" s="74">
        <v>30.486816</v>
      </c>
      <c r="M215" s="74">
        <v>30.486816</v>
      </c>
      <c r="N215" s="74"/>
    </row>
    <row r="216" ht="22.9" customHeight="1" spans="1:14">
      <c r="A216" s="68" t="s">
        <v>230</v>
      </c>
      <c r="B216" s="68" t="s">
        <v>205</v>
      </c>
      <c r="C216" s="68"/>
      <c r="D216" s="47" t="s">
        <v>232</v>
      </c>
      <c r="E216" s="47" t="s">
        <v>233</v>
      </c>
      <c r="F216" s="74">
        <v>30.486816</v>
      </c>
      <c r="G216" s="74"/>
      <c r="H216" s="74"/>
      <c r="I216" s="74"/>
      <c r="J216" s="74"/>
      <c r="K216" s="74"/>
      <c r="L216" s="74">
        <v>30.486816</v>
      </c>
      <c r="M216" s="74">
        <v>30.486816</v>
      </c>
      <c r="N216" s="74"/>
    </row>
    <row r="217" ht="22.9" customHeight="1" spans="1:14">
      <c r="A217" s="75" t="s">
        <v>230</v>
      </c>
      <c r="B217" s="75" t="s">
        <v>205</v>
      </c>
      <c r="C217" s="75" t="s">
        <v>202</v>
      </c>
      <c r="D217" s="70" t="s">
        <v>234</v>
      </c>
      <c r="E217" s="80" t="s">
        <v>235</v>
      </c>
      <c r="F217" s="35">
        <v>30.486816</v>
      </c>
      <c r="G217" s="35"/>
      <c r="H217" s="72"/>
      <c r="I217" s="72"/>
      <c r="J217" s="72"/>
      <c r="K217" s="72"/>
      <c r="L217" s="35">
        <v>30.486816</v>
      </c>
      <c r="M217" s="72">
        <v>30.486816</v>
      </c>
      <c r="N217" s="72"/>
    </row>
    <row r="218" ht="22.9" customHeight="1" spans="1:14">
      <c r="A218" s="49"/>
      <c r="B218" s="49"/>
      <c r="C218" s="49"/>
      <c r="D218" s="71" t="s">
        <v>184</v>
      </c>
      <c r="E218" s="71" t="s">
        <v>185</v>
      </c>
      <c r="F218" s="74">
        <v>1946.204916</v>
      </c>
      <c r="G218" s="74"/>
      <c r="H218" s="74"/>
      <c r="I218" s="74"/>
      <c r="J218" s="74"/>
      <c r="K218" s="74"/>
      <c r="L218" s="74">
        <v>1946.204916</v>
      </c>
      <c r="M218" s="74">
        <v>1946.204916</v>
      </c>
      <c r="N218" s="74"/>
    </row>
    <row r="219" ht="22.9" customHeight="1" spans="1:14">
      <c r="A219" s="68" t="s">
        <v>200</v>
      </c>
      <c r="B219" s="68"/>
      <c r="C219" s="68"/>
      <c r="D219" s="47" t="s">
        <v>200</v>
      </c>
      <c r="E219" s="47" t="s">
        <v>201</v>
      </c>
      <c r="F219" s="74">
        <v>1352.842146</v>
      </c>
      <c r="G219" s="74"/>
      <c r="H219" s="74"/>
      <c r="I219" s="74"/>
      <c r="J219" s="74"/>
      <c r="K219" s="74"/>
      <c r="L219" s="74">
        <v>1352.842146</v>
      </c>
      <c r="M219" s="74">
        <v>1352.842146</v>
      </c>
      <c r="N219" s="74"/>
    </row>
    <row r="220" ht="22.9" customHeight="1" spans="1:14">
      <c r="A220" s="68" t="s">
        <v>200</v>
      </c>
      <c r="B220" s="68" t="s">
        <v>205</v>
      </c>
      <c r="C220" s="68"/>
      <c r="D220" s="47" t="s">
        <v>238</v>
      </c>
      <c r="E220" s="47" t="s">
        <v>239</v>
      </c>
      <c r="F220" s="74">
        <v>1352.842146</v>
      </c>
      <c r="G220" s="74"/>
      <c r="H220" s="74"/>
      <c r="I220" s="74"/>
      <c r="J220" s="74"/>
      <c r="K220" s="74"/>
      <c r="L220" s="74">
        <v>1352.842146</v>
      </c>
      <c r="M220" s="74">
        <v>1352.842146</v>
      </c>
      <c r="N220" s="74"/>
    </row>
    <row r="221" ht="22.9" customHeight="1" spans="1:14">
      <c r="A221" s="75" t="s">
        <v>200</v>
      </c>
      <c r="B221" s="75" t="s">
        <v>205</v>
      </c>
      <c r="C221" s="75" t="s">
        <v>218</v>
      </c>
      <c r="D221" s="70" t="s">
        <v>250</v>
      </c>
      <c r="E221" s="80" t="s">
        <v>251</v>
      </c>
      <c r="F221" s="35">
        <v>1352.842146</v>
      </c>
      <c r="G221" s="35"/>
      <c r="H221" s="72"/>
      <c r="I221" s="72"/>
      <c r="J221" s="72"/>
      <c r="K221" s="72"/>
      <c r="L221" s="35">
        <v>1352.842146</v>
      </c>
      <c r="M221" s="72">
        <v>1352.842146</v>
      </c>
      <c r="N221" s="72"/>
    </row>
    <row r="222" ht="22.9" customHeight="1" spans="1:14">
      <c r="A222" s="68" t="s">
        <v>208</v>
      </c>
      <c r="B222" s="68"/>
      <c r="C222" s="68"/>
      <c r="D222" s="47" t="s">
        <v>208</v>
      </c>
      <c r="E222" s="47" t="s">
        <v>209</v>
      </c>
      <c r="F222" s="74">
        <v>326.0235</v>
      </c>
      <c r="G222" s="74"/>
      <c r="H222" s="74"/>
      <c r="I222" s="74"/>
      <c r="J222" s="74"/>
      <c r="K222" s="74"/>
      <c r="L222" s="74">
        <v>326.0235</v>
      </c>
      <c r="M222" s="74">
        <v>326.0235</v>
      </c>
      <c r="N222" s="74"/>
    </row>
    <row r="223" ht="22.9" customHeight="1" spans="1:14">
      <c r="A223" s="68" t="s">
        <v>208</v>
      </c>
      <c r="B223" s="68" t="s">
        <v>210</v>
      </c>
      <c r="C223" s="68"/>
      <c r="D223" s="47" t="s">
        <v>211</v>
      </c>
      <c r="E223" s="47" t="s">
        <v>212</v>
      </c>
      <c r="F223" s="74">
        <v>312.98256</v>
      </c>
      <c r="G223" s="74"/>
      <c r="H223" s="74"/>
      <c r="I223" s="74"/>
      <c r="J223" s="74"/>
      <c r="K223" s="74"/>
      <c r="L223" s="74">
        <v>312.98256</v>
      </c>
      <c r="M223" s="74">
        <v>312.98256</v>
      </c>
      <c r="N223" s="74"/>
    </row>
    <row r="224" ht="22.9" customHeight="1" spans="1:14">
      <c r="A224" s="75" t="s">
        <v>208</v>
      </c>
      <c r="B224" s="75" t="s">
        <v>210</v>
      </c>
      <c r="C224" s="75" t="s">
        <v>210</v>
      </c>
      <c r="D224" s="70" t="s">
        <v>213</v>
      </c>
      <c r="E224" s="80" t="s">
        <v>214</v>
      </c>
      <c r="F224" s="35">
        <v>208.65504</v>
      </c>
      <c r="G224" s="35"/>
      <c r="H224" s="72"/>
      <c r="I224" s="72"/>
      <c r="J224" s="72"/>
      <c r="K224" s="72"/>
      <c r="L224" s="35">
        <v>208.65504</v>
      </c>
      <c r="M224" s="72">
        <v>208.65504</v>
      </c>
      <c r="N224" s="72"/>
    </row>
    <row r="225" ht="22.9" customHeight="1" spans="1:14">
      <c r="A225" s="75" t="s">
        <v>208</v>
      </c>
      <c r="B225" s="75" t="s">
        <v>210</v>
      </c>
      <c r="C225" s="75" t="s">
        <v>215</v>
      </c>
      <c r="D225" s="70" t="s">
        <v>216</v>
      </c>
      <c r="E225" s="80" t="s">
        <v>217</v>
      </c>
      <c r="F225" s="35">
        <v>104.32752</v>
      </c>
      <c r="G225" s="35"/>
      <c r="H225" s="72"/>
      <c r="I225" s="72"/>
      <c r="J225" s="72"/>
      <c r="K225" s="72"/>
      <c r="L225" s="35">
        <v>104.32752</v>
      </c>
      <c r="M225" s="72">
        <v>104.32752</v>
      </c>
      <c r="N225" s="72"/>
    </row>
    <row r="226" ht="22.9" customHeight="1" spans="1:14">
      <c r="A226" s="68" t="s">
        <v>208</v>
      </c>
      <c r="B226" s="68" t="s">
        <v>218</v>
      </c>
      <c r="C226" s="68"/>
      <c r="D226" s="47" t="s">
        <v>219</v>
      </c>
      <c r="E226" s="47" t="s">
        <v>220</v>
      </c>
      <c r="F226" s="74">
        <v>13.04094</v>
      </c>
      <c r="G226" s="74"/>
      <c r="H226" s="74"/>
      <c r="I226" s="74"/>
      <c r="J226" s="74"/>
      <c r="K226" s="74"/>
      <c r="L226" s="74">
        <v>13.04094</v>
      </c>
      <c r="M226" s="74">
        <v>13.04094</v>
      </c>
      <c r="N226" s="74"/>
    </row>
    <row r="227" ht="22.9" customHeight="1" spans="1:14">
      <c r="A227" s="75" t="s">
        <v>208</v>
      </c>
      <c r="B227" s="75" t="s">
        <v>218</v>
      </c>
      <c r="C227" s="75" t="s">
        <v>218</v>
      </c>
      <c r="D227" s="70" t="s">
        <v>221</v>
      </c>
      <c r="E227" s="80" t="s">
        <v>222</v>
      </c>
      <c r="F227" s="35">
        <v>13.04094</v>
      </c>
      <c r="G227" s="35"/>
      <c r="H227" s="72"/>
      <c r="I227" s="72"/>
      <c r="J227" s="72"/>
      <c r="K227" s="72"/>
      <c r="L227" s="35">
        <v>13.04094</v>
      </c>
      <c r="M227" s="72">
        <v>13.04094</v>
      </c>
      <c r="N227" s="72"/>
    </row>
    <row r="228" ht="22.9" customHeight="1" spans="1:14">
      <c r="A228" s="68" t="s">
        <v>223</v>
      </c>
      <c r="B228" s="68"/>
      <c r="C228" s="68"/>
      <c r="D228" s="47" t="s">
        <v>223</v>
      </c>
      <c r="E228" s="47" t="s">
        <v>224</v>
      </c>
      <c r="F228" s="74">
        <v>110.84799</v>
      </c>
      <c r="G228" s="74"/>
      <c r="H228" s="74"/>
      <c r="I228" s="74"/>
      <c r="J228" s="74"/>
      <c r="K228" s="74"/>
      <c r="L228" s="74">
        <v>110.84799</v>
      </c>
      <c r="M228" s="74">
        <v>110.84799</v>
      </c>
      <c r="N228" s="74"/>
    </row>
    <row r="229" ht="22.9" customHeight="1" spans="1:14">
      <c r="A229" s="68" t="s">
        <v>223</v>
      </c>
      <c r="B229" s="68" t="s">
        <v>225</v>
      </c>
      <c r="C229" s="68"/>
      <c r="D229" s="47" t="s">
        <v>226</v>
      </c>
      <c r="E229" s="47" t="s">
        <v>227</v>
      </c>
      <c r="F229" s="74">
        <v>110.84799</v>
      </c>
      <c r="G229" s="74"/>
      <c r="H229" s="74"/>
      <c r="I229" s="74"/>
      <c r="J229" s="74"/>
      <c r="K229" s="74"/>
      <c r="L229" s="74">
        <v>110.84799</v>
      </c>
      <c r="M229" s="74">
        <v>110.84799</v>
      </c>
      <c r="N229" s="74"/>
    </row>
    <row r="230" ht="22.9" customHeight="1" spans="1:14">
      <c r="A230" s="75" t="s">
        <v>223</v>
      </c>
      <c r="B230" s="75" t="s">
        <v>225</v>
      </c>
      <c r="C230" s="75" t="s">
        <v>202</v>
      </c>
      <c r="D230" s="70" t="s">
        <v>228</v>
      </c>
      <c r="E230" s="80" t="s">
        <v>229</v>
      </c>
      <c r="F230" s="35">
        <v>110.84799</v>
      </c>
      <c r="G230" s="35"/>
      <c r="H230" s="72"/>
      <c r="I230" s="72"/>
      <c r="J230" s="72"/>
      <c r="K230" s="72"/>
      <c r="L230" s="35">
        <v>110.84799</v>
      </c>
      <c r="M230" s="72">
        <v>110.84799</v>
      </c>
      <c r="N230" s="72"/>
    </row>
    <row r="231" ht="22.9" customHeight="1" spans="1:14">
      <c r="A231" s="68" t="s">
        <v>230</v>
      </c>
      <c r="B231" s="68"/>
      <c r="C231" s="68"/>
      <c r="D231" s="47" t="s">
        <v>230</v>
      </c>
      <c r="E231" s="47" t="s">
        <v>231</v>
      </c>
      <c r="F231" s="74">
        <v>156.49128</v>
      </c>
      <c r="G231" s="74"/>
      <c r="H231" s="74"/>
      <c r="I231" s="74"/>
      <c r="J231" s="74"/>
      <c r="K231" s="74"/>
      <c r="L231" s="74">
        <v>156.49128</v>
      </c>
      <c r="M231" s="74">
        <v>156.49128</v>
      </c>
      <c r="N231" s="74"/>
    </row>
    <row r="232" ht="22.9" customHeight="1" spans="1:14">
      <c r="A232" s="68" t="s">
        <v>230</v>
      </c>
      <c r="B232" s="68" t="s">
        <v>205</v>
      </c>
      <c r="C232" s="68"/>
      <c r="D232" s="47" t="s">
        <v>232</v>
      </c>
      <c r="E232" s="47" t="s">
        <v>233</v>
      </c>
      <c r="F232" s="74">
        <v>156.49128</v>
      </c>
      <c r="G232" s="74"/>
      <c r="H232" s="74"/>
      <c r="I232" s="74"/>
      <c r="J232" s="74"/>
      <c r="K232" s="74"/>
      <c r="L232" s="74">
        <v>156.49128</v>
      </c>
      <c r="M232" s="74">
        <v>156.49128</v>
      </c>
      <c r="N232" s="74"/>
    </row>
    <row r="233" ht="22.9" customHeight="1" spans="1:14">
      <c r="A233" s="75" t="s">
        <v>230</v>
      </c>
      <c r="B233" s="75" t="s">
        <v>205</v>
      </c>
      <c r="C233" s="75" t="s">
        <v>202</v>
      </c>
      <c r="D233" s="70" t="s">
        <v>234</v>
      </c>
      <c r="E233" s="80" t="s">
        <v>235</v>
      </c>
      <c r="F233" s="35">
        <v>156.49128</v>
      </c>
      <c r="G233" s="35"/>
      <c r="H233" s="72"/>
      <c r="I233" s="72"/>
      <c r="J233" s="72"/>
      <c r="K233" s="72"/>
      <c r="L233" s="35">
        <v>156.49128</v>
      </c>
      <c r="M233" s="72">
        <v>156.49128</v>
      </c>
      <c r="N233" s="72"/>
    </row>
    <row r="234" ht="22.9" customHeight="1" spans="1:14">
      <c r="A234" s="49"/>
      <c r="B234" s="49"/>
      <c r="C234" s="49"/>
      <c r="D234" s="71" t="s">
        <v>186</v>
      </c>
      <c r="E234" s="71" t="s">
        <v>187</v>
      </c>
      <c r="F234" s="74">
        <v>403.41345</v>
      </c>
      <c r="G234" s="74"/>
      <c r="H234" s="74"/>
      <c r="I234" s="74"/>
      <c r="J234" s="74"/>
      <c r="K234" s="74"/>
      <c r="L234" s="74">
        <v>403.41345</v>
      </c>
      <c r="M234" s="74">
        <v>403.41345</v>
      </c>
      <c r="N234" s="74"/>
    </row>
    <row r="235" ht="22.9" customHeight="1" spans="1:14">
      <c r="A235" s="68" t="s">
        <v>200</v>
      </c>
      <c r="B235" s="68"/>
      <c r="C235" s="68"/>
      <c r="D235" s="47" t="s">
        <v>200</v>
      </c>
      <c r="E235" s="47" t="s">
        <v>201</v>
      </c>
      <c r="F235" s="74">
        <v>277.028976</v>
      </c>
      <c r="G235" s="74"/>
      <c r="H235" s="74"/>
      <c r="I235" s="74"/>
      <c r="J235" s="74"/>
      <c r="K235" s="74"/>
      <c r="L235" s="74">
        <v>277.028976</v>
      </c>
      <c r="M235" s="74">
        <v>277.028976</v>
      </c>
      <c r="N235" s="74"/>
    </row>
    <row r="236" ht="22.9" customHeight="1" spans="1:14">
      <c r="A236" s="68" t="s">
        <v>200</v>
      </c>
      <c r="B236" s="68" t="s">
        <v>205</v>
      </c>
      <c r="C236" s="68"/>
      <c r="D236" s="47" t="s">
        <v>238</v>
      </c>
      <c r="E236" s="47" t="s">
        <v>239</v>
      </c>
      <c r="F236" s="74">
        <v>277.028976</v>
      </c>
      <c r="G236" s="74"/>
      <c r="H236" s="74"/>
      <c r="I236" s="74"/>
      <c r="J236" s="74"/>
      <c r="K236" s="74"/>
      <c r="L236" s="74">
        <v>277.028976</v>
      </c>
      <c r="M236" s="74">
        <v>277.028976</v>
      </c>
      <c r="N236" s="74"/>
    </row>
    <row r="237" ht="22.9" customHeight="1" spans="1:14">
      <c r="A237" s="75" t="s">
        <v>200</v>
      </c>
      <c r="B237" s="75" t="s">
        <v>205</v>
      </c>
      <c r="C237" s="75" t="s">
        <v>202</v>
      </c>
      <c r="D237" s="70" t="s">
        <v>240</v>
      </c>
      <c r="E237" s="80" t="s">
        <v>241</v>
      </c>
      <c r="F237" s="35">
        <v>277.028976</v>
      </c>
      <c r="G237" s="35"/>
      <c r="H237" s="72"/>
      <c r="I237" s="72"/>
      <c r="J237" s="72"/>
      <c r="K237" s="72"/>
      <c r="L237" s="35">
        <v>277.028976</v>
      </c>
      <c r="M237" s="72">
        <v>277.028976</v>
      </c>
      <c r="N237" s="72"/>
    </row>
    <row r="238" ht="22.9" customHeight="1" spans="1:14">
      <c r="A238" s="68" t="s">
        <v>208</v>
      </c>
      <c r="B238" s="68"/>
      <c r="C238" s="68"/>
      <c r="D238" s="47" t="s">
        <v>208</v>
      </c>
      <c r="E238" s="47" t="s">
        <v>209</v>
      </c>
      <c r="F238" s="74">
        <v>71.329428</v>
      </c>
      <c r="G238" s="74"/>
      <c r="H238" s="74"/>
      <c r="I238" s="74"/>
      <c r="J238" s="74"/>
      <c r="K238" s="74"/>
      <c r="L238" s="74">
        <v>71.329428</v>
      </c>
      <c r="M238" s="74">
        <v>71.329428</v>
      </c>
      <c r="N238" s="74"/>
    </row>
    <row r="239" ht="22.9" customHeight="1" spans="1:14">
      <c r="A239" s="68" t="s">
        <v>208</v>
      </c>
      <c r="B239" s="68" t="s">
        <v>210</v>
      </c>
      <c r="C239" s="68"/>
      <c r="D239" s="47" t="s">
        <v>211</v>
      </c>
      <c r="E239" s="47" t="s">
        <v>212</v>
      </c>
      <c r="F239" s="74">
        <v>64.454688</v>
      </c>
      <c r="G239" s="74"/>
      <c r="H239" s="74"/>
      <c r="I239" s="74"/>
      <c r="J239" s="74"/>
      <c r="K239" s="74"/>
      <c r="L239" s="74">
        <v>64.454688</v>
      </c>
      <c r="M239" s="74">
        <v>64.454688</v>
      </c>
      <c r="N239" s="74"/>
    </row>
    <row r="240" ht="22.9" customHeight="1" spans="1:14">
      <c r="A240" s="75" t="s">
        <v>208</v>
      </c>
      <c r="B240" s="75" t="s">
        <v>210</v>
      </c>
      <c r="C240" s="75" t="s">
        <v>210</v>
      </c>
      <c r="D240" s="70" t="s">
        <v>213</v>
      </c>
      <c r="E240" s="80" t="s">
        <v>214</v>
      </c>
      <c r="F240" s="35">
        <v>42.969792</v>
      </c>
      <c r="G240" s="35"/>
      <c r="H240" s="72"/>
      <c r="I240" s="72"/>
      <c r="J240" s="72"/>
      <c r="K240" s="72"/>
      <c r="L240" s="35">
        <v>42.969792</v>
      </c>
      <c r="M240" s="72">
        <v>42.969792</v>
      </c>
      <c r="N240" s="72"/>
    </row>
    <row r="241" ht="22.9" customHeight="1" spans="1:14">
      <c r="A241" s="75" t="s">
        <v>208</v>
      </c>
      <c r="B241" s="75" t="s">
        <v>210</v>
      </c>
      <c r="C241" s="75" t="s">
        <v>215</v>
      </c>
      <c r="D241" s="70" t="s">
        <v>216</v>
      </c>
      <c r="E241" s="80" t="s">
        <v>217</v>
      </c>
      <c r="F241" s="35">
        <v>21.484896</v>
      </c>
      <c r="G241" s="35"/>
      <c r="H241" s="72"/>
      <c r="I241" s="72"/>
      <c r="J241" s="72"/>
      <c r="K241" s="72"/>
      <c r="L241" s="35">
        <v>21.484896</v>
      </c>
      <c r="M241" s="72">
        <v>21.484896</v>
      </c>
      <c r="N241" s="72"/>
    </row>
    <row r="242" ht="22.9" customHeight="1" spans="1:14">
      <c r="A242" s="68" t="s">
        <v>208</v>
      </c>
      <c r="B242" s="68" t="s">
        <v>218</v>
      </c>
      <c r="C242" s="68"/>
      <c r="D242" s="47" t="s">
        <v>219</v>
      </c>
      <c r="E242" s="47" t="s">
        <v>220</v>
      </c>
      <c r="F242" s="74">
        <v>6.87474</v>
      </c>
      <c r="G242" s="74"/>
      <c r="H242" s="74"/>
      <c r="I242" s="74"/>
      <c r="J242" s="74"/>
      <c r="K242" s="74"/>
      <c r="L242" s="74">
        <v>6.87474</v>
      </c>
      <c r="M242" s="74">
        <v>6.87474</v>
      </c>
      <c r="N242" s="74"/>
    </row>
    <row r="243" ht="22.9" customHeight="1" spans="1:14">
      <c r="A243" s="75" t="s">
        <v>208</v>
      </c>
      <c r="B243" s="75" t="s">
        <v>218</v>
      </c>
      <c r="C243" s="75" t="s">
        <v>218</v>
      </c>
      <c r="D243" s="70" t="s">
        <v>221</v>
      </c>
      <c r="E243" s="80" t="s">
        <v>222</v>
      </c>
      <c r="F243" s="35">
        <v>6.87474</v>
      </c>
      <c r="G243" s="35"/>
      <c r="H243" s="72"/>
      <c r="I243" s="72"/>
      <c r="J243" s="72"/>
      <c r="K243" s="72"/>
      <c r="L243" s="35">
        <v>6.87474</v>
      </c>
      <c r="M243" s="72">
        <v>6.87474</v>
      </c>
      <c r="N243" s="72"/>
    </row>
    <row r="244" ht="22.9" customHeight="1" spans="1:14">
      <c r="A244" s="68" t="s">
        <v>223</v>
      </c>
      <c r="B244" s="68"/>
      <c r="C244" s="68"/>
      <c r="D244" s="47" t="s">
        <v>223</v>
      </c>
      <c r="E244" s="47" t="s">
        <v>224</v>
      </c>
      <c r="F244" s="74">
        <v>22.827702</v>
      </c>
      <c r="G244" s="74"/>
      <c r="H244" s="74"/>
      <c r="I244" s="74"/>
      <c r="J244" s="74"/>
      <c r="K244" s="74"/>
      <c r="L244" s="74">
        <v>22.827702</v>
      </c>
      <c r="M244" s="74">
        <v>22.827702</v>
      </c>
      <c r="N244" s="74"/>
    </row>
    <row r="245" ht="22.9" customHeight="1" spans="1:14">
      <c r="A245" s="68" t="s">
        <v>223</v>
      </c>
      <c r="B245" s="68" t="s">
        <v>225</v>
      </c>
      <c r="C245" s="68"/>
      <c r="D245" s="47" t="s">
        <v>226</v>
      </c>
      <c r="E245" s="47" t="s">
        <v>227</v>
      </c>
      <c r="F245" s="74">
        <v>22.827702</v>
      </c>
      <c r="G245" s="74"/>
      <c r="H245" s="74"/>
      <c r="I245" s="74"/>
      <c r="J245" s="74"/>
      <c r="K245" s="74"/>
      <c r="L245" s="74">
        <v>22.827702</v>
      </c>
      <c r="M245" s="74">
        <v>22.827702</v>
      </c>
      <c r="N245" s="74"/>
    </row>
    <row r="246" ht="22.9" customHeight="1" spans="1:14">
      <c r="A246" s="75" t="s">
        <v>223</v>
      </c>
      <c r="B246" s="75" t="s">
        <v>225</v>
      </c>
      <c r="C246" s="75" t="s">
        <v>202</v>
      </c>
      <c r="D246" s="70" t="s">
        <v>228</v>
      </c>
      <c r="E246" s="80" t="s">
        <v>229</v>
      </c>
      <c r="F246" s="35">
        <v>22.827702</v>
      </c>
      <c r="G246" s="35"/>
      <c r="H246" s="72"/>
      <c r="I246" s="72"/>
      <c r="J246" s="72"/>
      <c r="K246" s="72"/>
      <c r="L246" s="35">
        <v>22.827702</v>
      </c>
      <c r="M246" s="72">
        <v>22.827702</v>
      </c>
      <c r="N246" s="72"/>
    </row>
    <row r="247" ht="22.9" customHeight="1" spans="1:14">
      <c r="A247" s="68" t="s">
        <v>230</v>
      </c>
      <c r="B247" s="68"/>
      <c r="C247" s="68"/>
      <c r="D247" s="47" t="s">
        <v>230</v>
      </c>
      <c r="E247" s="47" t="s">
        <v>231</v>
      </c>
      <c r="F247" s="74">
        <v>32.227344</v>
      </c>
      <c r="G247" s="74"/>
      <c r="H247" s="74"/>
      <c r="I247" s="74"/>
      <c r="J247" s="74"/>
      <c r="K247" s="74"/>
      <c r="L247" s="74">
        <v>32.227344</v>
      </c>
      <c r="M247" s="74">
        <v>32.227344</v>
      </c>
      <c r="N247" s="74"/>
    </row>
    <row r="248" ht="22.9" customHeight="1" spans="1:14">
      <c r="A248" s="68" t="s">
        <v>230</v>
      </c>
      <c r="B248" s="68" t="s">
        <v>205</v>
      </c>
      <c r="C248" s="68"/>
      <c r="D248" s="47" t="s">
        <v>232</v>
      </c>
      <c r="E248" s="47" t="s">
        <v>233</v>
      </c>
      <c r="F248" s="74">
        <v>32.227344</v>
      </c>
      <c r="G248" s="74"/>
      <c r="H248" s="74"/>
      <c r="I248" s="74"/>
      <c r="J248" s="74"/>
      <c r="K248" s="74"/>
      <c r="L248" s="74">
        <v>32.227344</v>
      </c>
      <c r="M248" s="74">
        <v>32.227344</v>
      </c>
      <c r="N248" s="74"/>
    </row>
    <row r="249" ht="22.9" customHeight="1" spans="1:14">
      <c r="A249" s="75" t="s">
        <v>230</v>
      </c>
      <c r="B249" s="75" t="s">
        <v>205</v>
      </c>
      <c r="C249" s="75" t="s">
        <v>202</v>
      </c>
      <c r="D249" s="70" t="s">
        <v>234</v>
      </c>
      <c r="E249" s="80" t="s">
        <v>235</v>
      </c>
      <c r="F249" s="35">
        <v>32.227344</v>
      </c>
      <c r="G249" s="35"/>
      <c r="H249" s="72"/>
      <c r="I249" s="72"/>
      <c r="J249" s="72"/>
      <c r="K249" s="72"/>
      <c r="L249" s="35">
        <v>32.227344</v>
      </c>
      <c r="M249" s="72">
        <v>32.227344</v>
      </c>
      <c r="N249" s="72"/>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49"/>
  <sheetViews>
    <sheetView zoomScale="115" zoomScaleNormal="115" workbookViewId="0">
      <selection activeCell="A3" sqref="A3:T3"/>
    </sheetView>
  </sheetViews>
  <sheetFormatPr defaultColWidth="10" defaultRowHeight="13.5"/>
  <cols>
    <col min="1" max="1" width="5" customWidth="1"/>
    <col min="2" max="2" width="5.125" customWidth="1"/>
    <col min="3" max="3" width="5.75" customWidth="1"/>
    <col min="4" max="4" width="9.125" customWidth="1"/>
    <col min="5" max="5" width="20.125" customWidth="1"/>
    <col min="6" max="6" width="14" customWidth="1"/>
    <col min="7" max="22" width="7.75" customWidth="1"/>
    <col min="23" max="23" width="9.75" customWidth="1"/>
  </cols>
  <sheetData>
    <row r="1" ht="16.35" customHeight="1" spans="1:22">
      <c r="A1" s="31"/>
      <c r="U1" s="65" t="s">
        <v>434</v>
      </c>
      <c r="V1" s="65"/>
    </row>
    <row r="2" ht="50.1" customHeight="1" spans="1:22">
      <c r="A2" s="45" t="s">
        <v>16</v>
      </c>
      <c r="B2" s="45"/>
      <c r="C2" s="45"/>
      <c r="D2" s="45"/>
      <c r="E2" s="45"/>
      <c r="F2" s="45"/>
      <c r="G2" s="45"/>
      <c r="H2" s="45"/>
      <c r="I2" s="45"/>
      <c r="J2" s="45"/>
      <c r="K2" s="45"/>
      <c r="L2" s="45"/>
      <c r="M2" s="45"/>
      <c r="N2" s="45"/>
      <c r="O2" s="45"/>
      <c r="P2" s="45"/>
      <c r="Q2" s="45"/>
      <c r="R2" s="45"/>
      <c r="S2" s="45"/>
      <c r="T2" s="45"/>
      <c r="U2" s="45"/>
      <c r="V2" s="45"/>
    </row>
    <row r="3" ht="24.2" customHeight="1" spans="1:22">
      <c r="A3" s="46" t="s">
        <v>32</v>
      </c>
      <c r="B3" s="46"/>
      <c r="C3" s="46"/>
      <c r="D3" s="46"/>
      <c r="E3" s="46"/>
      <c r="F3" s="46"/>
      <c r="G3" s="46"/>
      <c r="H3" s="46"/>
      <c r="I3" s="46"/>
      <c r="J3" s="46"/>
      <c r="K3" s="46"/>
      <c r="L3" s="46"/>
      <c r="M3" s="46"/>
      <c r="N3" s="46"/>
      <c r="O3" s="46"/>
      <c r="P3" s="46"/>
      <c r="Q3" s="46"/>
      <c r="R3" s="46"/>
      <c r="S3" s="46"/>
      <c r="T3" s="46"/>
      <c r="U3" s="38" t="s">
        <v>33</v>
      </c>
      <c r="V3" s="38"/>
    </row>
    <row r="4" ht="26.65" customHeight="1" spans="1:22">
      <c r="A4" s="33" t="s">
        <v>189</v>
      </c>
      <c r="B4" s="33"/>
      <c r="C4" s="33"/>
      <c r="D4" s="33" t="s">
        <v>270</v>
      </c>
      <c r="E4" s="33" t="s">
        <v>271</v>
      </c>
      <c r="F4" s="33" t="s">
        <v>288</v>
      </c>
      <c r="G4" s="33" t="s">
        <v>435</v>
      </c>
      <c r="H4" s="33"/>
      <c r="I4" s="33"/>
      <c r="J4" s="33"/>
      <c r="K4" s="33"/>
      <c r="L4" s="33" t="s">
        <v>436</v>
      </c>
      <c r="M4" s="33"/>
      <c r="N4" s="33"/>
      <c r="O4" s="33"/>
      <c r="P4" s="33"/>
      <c r="Q4" s="33"/>
      <c r="R4" s="33" t="s">
        <v>431</v>
      </c>
      <c r="S4" s="33" t="s">
        <v>437</v>
      </c>
      <c r="T4" s="33"/>
      <c r="U4" s="33"/>
      <c r="V4" s="33"/>
    </row>
    <row r="5" ht="56.1" customHeight="1" spans="1:22">
      <c r="A5" s="33" t="s">
        <v>197</v>
      </c>
      <c r="B5" s="33" t="s">
        <v>198</v>
      </c>
      <c r="C5" s="33" t="s">
        <v>199</v>
      </c>
      <c r="D5" s="33"/>
      <c r="E5" s="33"/>
      <c r="F5" s="33"/>
      <c r="G5" s="33" t="s">
        <v>137</v>
      </c>
      <c r="H5" s="33" t="s">
        <v>438</v>
      </c>
      <c r="I5" s="33" t="s">
        <v>439</v>
      </c>
      <c r="J5" s="33" t="s">
        <v>440</v>
      </c>
      <c r="K5" s="33" t="s">
        <v>441</v>
      </c>
      <c r="L5" s="33" t="s">
        <v>137</v>
      </c>
      <c r="M5" s="33" t="s">
        <v>442</v>
      </c>
      <c r="N5" s="33" t="s">
        <v>443</v>
      </c>
      <c r="O5" s="33" t="s">
        <v>444</v>
      </c>
      <c r="P5" s="33" t="s">
        <v>445</v>
      </c>
      <c r="Q5" s="33" t="s">
        <v>446</v>
      </c>
      <c r="R5" s="33"/>
      <c r="S5" s="33" t="s">
        <v>137</v>
      </c>
      <c r="T5" s="33" t="s">
        <v>447</v>
      </c>
      <c r="U5" s="33" t="s">
        <v>448</v>
      </c>
      <c r="V5" s="33" t="s">
        <v>432</v>
      </c>
    </row>
    <row r="6" ht="22.9" customHeight="1" spans="1:22">
      <c r="A6" s="49"/>
      <c r="B6" s="49"/>
      <c r="C6" s="49"/>
      <c r="D6" s="49"/>
      <c r="E6" s="49" t="s">
        <v>137</v>
      </c>
      <c r="F6" s="69">
        <v>54207.754849</v>
      </c>
      <c r="G6" s="69">
        <v>36316.73686</v>
      </c>
      <c r="H6" s="69">
        <v>24933.57756</v>
      </c>
      <c r="I6" s="69">
        <v>29.3472</v>
      </c>
      <c r="J6" s="69">
        <v>44.2297</v>
      </c>
      <c r="K6" s="69">
        <v>11309.5824</v>
      </c>
      <c r="L6" s="69">
        <v>12451.982884</v>
      </c>
      <c r="M6" s="69">
        <v>5792.84184</v>
      </c>
      <c r="N6" s="69">
        <v>2896.42092</v>
      </c>
      <c r="O6" s="69">
        <v>3077.44724</v>
      </c>
      <c r="P6" s="69"/>
      <c r="Q6" s="69">
        <v>685.272884</v>
      </c>
      <c r="R6" s="69">
        <v>4344.593925</v>
      </c>
      <c r="S6" s="69">
        <v>1094.44118</v>
      </c>
      <c r="T6" s="69"/>
      <c r="U6" s="69"/>
      <c r="V6" s="69">
        <v>1094.44118</v>
      </c>
    </row>
    <row r="7" ht="22.9" customHeight="1" spans="1:22">
      <c r="A7" s="49"/>
      <c r="B7" s="49"/>
      <c r="C7" s="49"/>
      <c r="D7" s="47" t="s">
        <v>155</v>
      </c>
      <c r="E7" s="47" t="s">
        <v>156</v>
      </c>
      <c r="F7" s="69">
        <v>54207.754849</v>
      </c>
      <c r="G7" s="69">
        <v>36316.73686</v>
      </c>
      <c r="H7" s="69">
        <v>24933.57756</v>
      </c>
      <c r="I7" s="69">
        <v>29.3472</v>
      </c>
      <c r="J7" s="69">
        <v>44.2297</v>
      </c>
      <c r="K7" s="69">
        <v>11309.5824</v>
      </c>
      <c r="L7" s="69">
        <v>12451.982884</v>
      </c>
      <c r="M7" s="69">
        <v>5792.84184</v>
      </c>
      <c r="N7" s="69">
        <v>2896.42092</v>
      </c>
      <c r="O7" s="69">
        <v>3077.44724</v>
      </c>
      <c r="P7" s="69"/>
      <c r="Q7" s="69">
        <v>685.272884</v>
      </c>
      <c r="R7" s="69">
        <v>4344.593925</v>
      </c>
      <c r="S7" s="69">
        <v>1094.44118</v>
      </c>
      <c r="T7" s="69"/>
      <c r="U7" s="69"/>
      <c r="V7" s="69">
        <v>1094.44118</v>
      </c>
    </row>
    <row r="8" ht="22.9" customHeight="1" spans="1:22">
      <c r="A8" s="49"/>
      <c r="B8" s="49"/>
      <c r="C8" s="49"/>
      <c r="D8" s="71" t="s">
        <v>157</v>
      </c>
      <c r="E8" s="71" t="s">
        <v>158</v>
      </c>
      <c r="F8" s="69">
        <v>792.103782</v>
      </c>
      <c r="G8" s="69">
        <v>538.4867</v>
      </c>
      <c r="H8" s="69">
        <v>360.0444</v>
      </c>
      <c r="I8" s="69">
        <v>27.5472</v>
      </c>
      <c r="J8" s="69">
        <v>27.8135</v>
      </c>
      <c r="K8" s="69">
        <v>123.0816</v>
      </c>
      <c r="L8" s="69">
        <v>177.376522</v>
      </c>
      <c r="M8" s="69">
        <v>81.707712</v>
      </c>
      <c r="N8" s="69">
        <v>40.853856</v>
      </c>
      <c r="O8" s="69">
        <v>43.407222</v>
      </c>
      <c r="P8" s="69"/>
      <c r="Q8" s="69">
        <v>11.407732</v>
      </c>
      <c r="R8" s="69">
        <v>61.280784</v>
      </c>
      <c r="S8" s="69">
        <v>14.959776</v>
      </c>
      <c r="T8" s="69"/>
      <c r="U8" s="69"/>
      <c r="V8" s="69">
        <v>14.959776</v>
      </c>
    </row>
    <row r="9" ht="22.9" customHeight="1" spans="1:22">
      <c r="A9" s="68" t="s">
        <v>200</v>
      </c>
      <c r="B9" s="68"/>
      <c r="C9" s="68"/>
      <c r="D9" s="47" t="s">
        <v>200</v>
      </c>
      <c r="E9" s="47" t="s">
        <v>201</v>
      </c>
      <c r="F9" s="74">
        <v>553.446476</v>
      </c>
      <c r="G9" s="74">
        <v>538.4867</v>
      </c>
      <c r="H9" s="74">
        <v>360.0444</v>
      </c>
      <c r="I9" s="74">
        <v>27.5472</v>
      </c>
      <c r="J9" s="74">
        <v>27.8135</v>
      </c>
      <c r="K9" s="74">
        <v>123.0816</v>
      </c>
      <c r="L9" s="74"/>
      <c r="M9" s="74"/>
      <c r="N9" s="74"/>
      <c r="O9" s="74"/>
      <c r="P9" s="74"/>
      <c r="Q9" s="74"/>
      <c r="R9" s="74"/>
      <c r="S9" s="74">
        <v>14.959776</v>
      </c>
      <c r="T9" s="74"/>
      <c r="U9" s="74"/>
      <c r="V9" s="74">
        <v>14.959776</v>
      </c>
    </row>
    <row r="10" ht="22.9" customHeight="1" spans="1:22">
      <c r="A10" s="68" t="s">
        <v>200</v>
      </c>
      <c r="B10" s="68" t="s">
        <v>202</v>
      </c>
      <c r="C10" s="68"/>
      <c r="D10" s="47" t="s">
        <v>203</v>
      </c>
      <c r="E10" s="47" t="s">
        <v>204</v>
      </c>
      <c r="F10" s="74">
        <v>553.446476</v>
      </c>
      <c r="G10" s="74">
        <v>538.4867</v>
      </c>
      <c r="H10" s="74">
        <v>360.0444</v>
      </c>
      <c r="I10" s="74">
        <v>27.5472</v>
      </c>
      <c r="J10" s="74">
        <v>27.8135</v>
      </c>
      <c r="K10" s="74">
        <v>123.0816</v>
      </c>
      <c r="L10" s="74"/>
      <c r="M10" s="74"/>
      <c r="N10" s="74"/>
      <c r="O10" s="74"/>
      <c r="P10" s="74"/>
      <c r="Q10" s="74"/>
      <c r="R10" s="74"/>
      <c r="S10" s="74">
        <v>14.959776</v>
      </c>
      <c r="T10" s="74"/>
      <c r="U10" s="74"/>
      <c r="V10" s="74">
        <v>14.959776</v>
      </c>
    </row>
    <row r="11" ht="22.9" customHeight="1" spans="1:22">
      <c r="A11" s="75" t="s">
        <v>200</v>
      </c>
      <c r="B11" s="75" t="s">
        <v>202</v>
      </c>
      <c r="C11" s="75" t="s">
        <v>205</v>
      </c>
      <c r="D11" s="70" t="s">
        <v>206</v>
      </c>
      <c r="E11" s="80" t="s">
        <v>207</v>
      </c>
      <c r="F11" s="35">
        <v>553.446476</v>
      </c>
      <c r="G11" s="72">
        <v>538.4867</v>
      </c>
      <c r="H11" s="72">
        <v>360.0444</v>
      </c>
      <c r="I11" s="72">
        <v>27.5472</v>
      </c>
      <c r="J11" s="72">
        <v>27.8135</v>
      </c>
      <c r="K11" s="72">
        <v>123.0816</v>
      </c>
      <c r="L11" s="35"/>
      <c r="M11" s="72"/>
      <c r="N11" s="72"/>
      <c r="O11" s="72"/>
      <c r="P11" s="72"/>
      <c r="Q11" s="72"/>
      <c r="R11" s="72"/>
      <c r="S11" s="35">
        <v>14.959776</v>
      </c>
      <c r="T11" s="72"/>
      <c r="U11" s="72"/>
      <c r="V11" s="72">
        <v>14.959776</v>
      </c>
    </row>
    <row r="12" ht="22.9" customHeight="1" spans="1:22">
      <c r="A12" s="68" t="s">
        <v>208</v>
      </c>
      <c r="B12" s="68"/>
      <c r="C12" s="68"/>
      <c r="D12" s="47" t="s">
        <v>208</v>
      </c>
      <c r="E12" s="47" t="s">
        <v>209</v>
      </c>
      <c r="F12" s="74">
        <v>133.9693</v>
      </c>
      <c r="G12" s="74"/>
      <c r="H12" s="74"/>
      <c r="I12" s="74"/>
      <c r="J12" s="74"/>
      <c r="K12" s="74"/>
      <c r="L12" s="74">
        <v>133.9693</v>
      </c>
      <c r="M12" s="74">
        <v>81.707712</v>
      </c>
      <c r="N12" s="74">
        <v>40.853856</v>
      </c>
      <c r="O12" s="74"/>
      <c r="P12" s="74"/>
      <c r="Q12" s="74">
        <v>11.407732</v>
      </c>
      <c r="R12" s="74"/>
      <c r="S12" s="74"/>
      <c r="T12" s="74"/>
      <c r="U12" s="74"/>
      <c r="V12" s="74"/>
    </row>
    <row r="13" ht="22.9" customHeight="1" spans="1:22">
      <c r="A13" s="68" t="s">
        <v>208</v>
      </c>
      <c r="B13" s="68" t="s">
        <v>210</v>
      </c>
      <c r="C13" s="68"/>
      <c r="D13" s="47" t="s">
        <v>211</v>
      </c>
      <c r="E13" s="47" t="s">
        <v>212</v>
      </c>
      <c r="F13" s="74">
        <v>122.561568</v>
      </c>
      <c r="G13" s="74"/>
      <c r="H13" s="74"/>
      <c r="I13" s="74"/>
      <c r="J13" s="74"/>
      <c r="K13" s="74"/>
      <c r="L13" s="74">
        <v>122.561568</v>
      </c>
      <c r="M13" s="74">
        <v>81.707712</v>
      </c>
      <c r="N13" s="74">
        <v>40.853856</v>
      </c>
      <c r="O13" s="74"/>
      <c r="P13" s="74"/>
      <c r="Q13" s="74"/>
      <c r="R13" s="74"/>
      <c r="S13" s="74"/>
      <c r="T13" s="74"/>
      <c r="U13" s="74"/>
      <c r="V13" s="74"/>
    </row>
    <row r="14" ht="22.9" customHeight="1" spans="1:22">
      <c r="A14" s="75" t="s">
        <v>208</v>
      </c>
      <c r="B14" s="75" t="s">
        <v>210</v>
      </c>
      <c r="C14" s="75" t="s">
        <v>210</v>
      </c>
      <c r="D14" s="70" t="s">
        <v>213</v>
      </c>
      <c r="E14" s="80" t="s">
        <v>214</v>
      </c>
      <c r="F14" s="35">
        <v>81.707712</v>
      </c>
      <c r="G14" s="72"/>
      <c r="H14" s="72"/>
      <c r="I14" s="72"/>
      <c r="J14" s="72"/>
      <c r="K14" s="72"/>
      <c r="L14" s="35">
        <v>81.707712</v>
      </c>
      <c r="M14" s="72">
        <v>81.707712</v>
      </c>
      <c r="N14" s="72"/>
      <c r="O14" s="72"/>
      <c r="P14" s="72"/>
      <c r="Q14" s="72"/>
      <c r="R14" s="72"/>
      <c r="S14" s="35"/>
      <c r="T14" s="72"/>
      <c r="U14" s="72"/>
      <c r="V14" s="72"/>
    </row>
    <row r="15" ht="22.9" customHeight="1" spans="1:22">
      <c r="A15" s="75" t="s">
        <v>208</v>
      </c>
      <c r="B15" s="75" t="s">
        <v>210</v>
      </c>
      <c r="C15" s="75" t="s">
        <v>215</v>
      </c>
      <c r="D15" s="70" t="s">
        <v>216</v>
      </c>
      <c r="E15" s="80" t="s">
        <v>217</v>
      </c>
      <c r="F15" s="35">
        <v>40.853856</v>
      </c>
      <c r="G15" s="72"/>
      <c r="H15" s="72"/>
      <c r="I15" s="72"/>
      <c r="J15" s="72"/>
      <c r="K15" s="72"/>
      <c r="L15" s="35">
        <v>40.853856</v>
      </c>
      <c r="M15" s="72"/>
      <c r="N15" s="72">
        <v>40.853856</v>
      </c>
      <c r="O15" s="72"/>
      <c r="P15" s="72"/>
      <c r="Q15" s="72"/>
      <c r="R15" s="72"/>
      <c r="S15" s="35"/>
      <c r="T15" s="72"/>
      <c r="U15" s="72"/>
      <c r="V15" s="72"/>
    </row>
    <row r="16" ht="22.9" customHeight="1" spans="1:22">
      <c r="A16" s="68" t="s">
        <v>208</v>
      </c>
      <c r="B16" s="68" t="s">
        <v>218</v>
      </c>
      <c r="C16" s="68"/>
      <c r="D16" s="47" t="s">
        <v>219</v>
      </c>
      <c r="E16" s="47" t="s">
        <v>220</v>
      </c>
      <c r="F16" s="74">
        <v>11.407732</v>
      </c>
      <c r="G16" s="74"/>
      <c r="H16" s="74"/>
      <c r="I16" s="74"/>
      <c r="J16" s="74"/>
      <c r="K16" s="74"/>
      <c r="L16" s="74">
        <v>11.407732</v>
      </c>
      <c r="M16" s="74"/>
      <c r="N16" s="74"/>
      <c r="O16" s="74"/>
      <c r="P16" s="74"/>
      <c r="Q16" s="74">
        <v>11.407732</v>
      </c>
      <c r="R16" s="74"/>
      <c r="S16" s="74"/>
      <c r="T16" s="74"/>
      <c r="U16" s="74"/>
      <c r="V16" s="74"/>
    </row>
    <row r="17" ht="22.9" customHeight="1" spans="1:22">
      <c r="A17" s="75" t="s">
        <v>208</v>
      </c>
      <c r="B17" s="75" t="s">
        <v>218</v>
      </c>
      <c r="C17" s="75" t="s">
        <v>218</v>
      </c>
      <c r="D17" s="70" t="s">
        <v>221</v>
      </c>
      <c r="E17" s="80" t="s">
        <v>222</v>
      </c>
      <c r="F17" s="35">
        <v>11.407732</v>
      </c>
      <c r="G17" s="72"/>
      <c r="H17" s="72"/>
      <c r="I17" s="72"/>
      <c r="J17" s="72"/>
      <c r="K17" s="72"/>
      <c r="L17" s="35">
        <v>11.407732</v>
      </c>
      <c r="M17" s="72"/>
      <c r="N17" s="72"/>
      <c r="O17" s="72"/>
      <c r="P17" s="72"/>
      <c r="Q17" s="72">
        <v>11.407732</v>
      </c>
      <c r="R17" s="72"/>
      <c r="S17" s="35"/>
      <c r="T17" s="72"/>
      <c r="U17" s="72"/>
      <c r="V17" s="72"/>
    </row>
    <row r="18" ht="22.9" customHeight="1" spans="1:22">
      <c r="A18" s="68" t="s">
        <v>223</v>
      </c>
      <c r="B18" s="68"/>
      <c r="C18" s="68"/>
      <c r="D18" s="47" t="s">
        <v>223</v>
      </c>
      <c r="E18" s="47" t="s">
        <v>224</v>
      </c>
      <c r="F18" s="74">
        <v>43.407222</v>
      </c>
      <c r="G18" s="74"/>
      <c r="H18" s="74"/>
      <c r="I18" s="74"/>
      <c r="J18" s="74"/>
      <c r="K18" s="74"/>
      <c r="L18" s="74">
        <v>43.407222</v>
      </c>
      <c r="M18" s="74"/>
      <c r="N18" s="74"/>
      <c r="O18" s="74">
        <v>43.407222</v>
      </c>
      <c r="P18" s="74"/>
      <c r="Q18" s="74"/>
      <c r="R18" s="74"/>
      <c r="S18" s="74"/>
      <c r="T18" s="74"/>
      <c r="U18" s="74"/>
      <c r="V18" s="74"/>
    </row>
    <row r="19" ht="22.9" customHeight="1" spans="1:22">
      <c r="A19" s="68" t="s">
        <v>223</v>
      </c>
      <c r="B19" s="68" t="s">
        <v>225</v>
      </c>
      <c r="C19" s="68"/>
      <c r="D19" s="47" t="s">
        <v>226</v>
      </c>
      <c r="E19" s="47" t="s">
        <v>227</v>
      </c>
      <c r="F19" s="74">
        <v>43.407222</v>
      </c>
      <c r="G19" s="74"/>
      <c r="H19" s="74"/>
      <c r="I19" s="74"/>
      <c r="J19" s="74"/>
      <c r="K19" s="74"/>
      <c r="L19" s="74">
        <v>43.407222</v>
      </c>
      <c r="M19" s="74"/>
      <c r="N19" s="74"/>
      <c r="O19" s="74">
        <v>43.407222</v>
      </c>
      <c r="P19" s="74"/>
      <c r="Q19" s="74"/>
      <c r="R19" s="74"/>
      <c r="S19" s="74"/>
      <c r="T19" s="74"/>
      <c r="U19" s="74"/>
      <c r="V19" s="74"/>
    </row>
    <row r="20" ht="22.9" customHeight="1" spans="1:22">
      <c r="A20" s="75" t="s">
        <v>223</v>
      </c>
      <c r="B20" s="75" t="s">
        <v>225</v>
      </c>
      <c r="C20" s="75" t="s">
        <v>202</v>
      </c>
      <c r="D20" s="70" t="s">
        <v>228</v>
      </c>
      <c r="E20" s="80" t="s">
        <v>229</v>
      </c>
      <c r="F20" s="35">
        <v>43.407222</v>
      </c>
      <c r="G20" s="72"/>
      <c r="H20" s="72"/>
      <c r="I20" s="72"/>
      <c r="J20" s="72"/>
      <c r="K20" s="72"/>
      <c r="L20" s="35">
        <v>43.407222</v>
      </c>
      <c r="M20" s="72"/>
      <c r="N20" s="72"/>
      <c r="O20" s="72">
        <v>43.407222</v>
      </c>
      <c r="P20" s="72"/>
      <c r="Q20" s="72"/>
      <c r="R20" s="72"/>
      <c r="S20" s="35"/>
      <c r="T20" s="72"/>
      <c r="U20" s="72"/>
      <c r="V20" s="72"/>
    </row>
    <row r="21" ht="22.9" customHeight="1" spans="1:22">
      <c r="A21" s="68" t="s">
        <v>230</v>
      </c>
      <c r="B21" s="68"/>
      <c r="C21" s="68"/>
      <c r="D21" s="47" t="s">
        <v>230</v>
      </c>
      <c r="E21" s="47" t="s">
        <v>231</v>
      </c>
      <c r="F21" s="74">
        <v>61.280784</v>
      </c>
      <c r="G21" s="74"/>
      <c r="H21" s="74"/>
      <c r="I21" s="74"/>
      <c r="J21" s="74"/>
      <c r="K21" s="74"/>
      <c r="L21" s="74"/>
      <c r="M21" s="74"/>
      <c r="N21" s="74"/>
      <c r="O21" s="74"/>
      <c r="P21" s="74"/>
      <c r="Q21" s="74"/>
      <c r="R21" s="74">
        <v>61.280784</v>
      </c>
      <c r="S21" s="74"/>
      <c r="T21" s="74"/>
      <c r="U21" s="74"/>
      <c r="V21" s="74"/>
    </row>
    <row r="22" ht="22.9" customHeight="1" spans="1:22">
      <c r="A22" s="68" t="s">
        <v>230</v>
      </c>
      <c r="B22" s="68" t="s">
        <v>205</v>
      </c>
      <c r="C22" s="68"/>
      <c r="D22" s="47" t="s">
        <v>232</v>
      </c>
      <c r="E22" s="47" t="s">
        <v>233</v>
      </c>
      <c r="F22" s="74">
        <v>61.280784</v>
      </c>
      <c r="G22" s="74"/>
      <c r="H22" s="74"/>
      <c r="I22" s="74"/>
      <c r="J22" s="74"/>
      <c r="K22" s="74"/>
      <c r="L22" s="74"/>
      <c r="M22" s="74"/>
      <c r="N22" s="74"/>
      <c r="O22" s="74"/>
      <c r="P22" s="74"/>
      <c r="Q22" s="74"/>
      <c r="R22" s="74">
        <v>61.280784</v>
      </c>
      <c r="S22" s="74"/>
      <c r="T22" s="74"/>
      <c r="U22" s="74"/>
      <c r="V22" s="74"/>
    </row>
    <row r="23" ht="22.9" customHeight="1" spans="1:22">
      <c r="A23" s="75" t="s">
        <v>230</v>
      </c>
      <c r="B23" s="75" t="s">
        <v>205</v>
      </c>
      <c r="C23" s="75" t="s">
        <v>202</v>
      </c>
      <c r="D23" s="70" t="s">
        <v>234</v>
      </c>
      <c r="E23" s="80" t="s">
        <v>235</v>
      </c>
      <c r="F23" s="35">
        <v>61.280784</v>
      </c>
      <c r="G23" s="72"/>
      <c r="H23" s="72"/>
      <c r="I23" s="72"/>
      <c r="J23" s="72"/>
      <c r="K23" s="72"/>
      <c r="L23" s="35"/>
      <c r="M23" s="72"/>
      <c r="N23" s="72"/>
      <c r="O23" s="72"/>
      <c r="P23" s="72"/>
      <c r="Q23" s="72"/>
      <c r="R23" s="72">
        <v>61.280784</v>
      </c>
      <c r="S23" s="35"/>
      <c r="T23" s="72"/>
      <c r="U23" s="72"/>
      <c r="V23" s="72"/>
    </row>
    <row r="24" ht="22.9" customHeight="1" spans="1:22">
      <c r="A24" s="49"/>
      <c r="B24" s="49"/>
      <c r="C24" s="49"/>
      <c r="D24" s="71" t="s">
        <v>159</v>
      </c>
      <c r="E24" s="71" t="s">
        <v>160</v>
      </c>
      <c r="F24" s="69">
        <v>32702.0249</v>
      </c>
      <c r="G24" s="69">
        <v>21913.8372</v>
      </c>
      <c r="H24" s="69">
        <v>14979.8664</v>
      </c>
      <c r="I24" s="69"/>
      <c r="J24" s="69"/>
      <c r="K24" s="69">
        <v>6933.9708</v>
      </c>
      <c r="L24" s="69">
        <v>7494.5325</v>
      </c>
      <c r="M24" s="69">
        <v>3506.214</v>
      </c>
      <c r="N24" s="69">
        <v>1753.107</v>
      </c>
      <c r="O24" s="69">
        <v>1862.6762</v>
      </c>
      <c r="P24" s="69"/>
      <c r="Q24" s="69">
        <v>372.5353</v>
      </c>
      <c r="R24" s="69">
        <v>2629.6605</v>
      </c>
      <c r="S24" s="69">
        <v>663.9947</v>
      </c>
      <c r="T24" s="69"/>
      <c r="U24" s="69"/>
      <c r="V24" s="69">
        <v>663.9947</v>
      </c>
    </row>
    <row r="25" ht="22.9" customHeight="1" spans="1:22">
      <c r="A25" s="68" t="s">
        <v>200</v>
      </c>
      <c r="B25" s="68"/>
      <c r="C25" s="68"/>
      <c r="D25" s="47" t="s">
        <v>200</v>
      </c>
      <c r="E25" s="47" t="s">
        <v>201</v>
      </c>
      <c r="F25" s="74">
        <v>22731.2288</v>
      </c>
      <c r="G25" s="74">
        <v>21913.8372</v>
      </c>
      <c r="H25" s="74">
        <v>14979.8664</v>
      </c>
      <c r="I25" s="74"/>
      <c r="J25" s="74"/>
      <c r="K25" s="74">
        <v>6933.9708</v>
      </c>
      <c r="L25" s="74">
        <v>153.3969</v>
      </c>
      <c r="M25" s="74"/>
      <c r="N25" s="74"/>
      <c r="O25" s="74"/>
      <c r="P25" s="74"/>
      <c r="Q25" s="74">
        <v>153.3969</v>
      </c>
      <c r="R25" s="74"/>
      <c r="S25" s="74">
        <v>663.9947</v>
      </c>
      <c r="T25" s="74"/>
      <c r="U25" s="74"/>
      <c r="V25" s="74">
        <v>663.9947</v>
      </c>
    </row>
    <row r="26" ht="22.9" customHeight="1" spans="1:22">
      <c r="A26" s="68" t="s">
        <v>200</v>
      </c>
      <c r="B26" s="68" t="s">
        <v>205</v>
      </c>
      <c r="C26" s="68"/>
      <c r="D26" s="47" t="s">
        <v>238</v>
      </c>
      <c r="E26" s="47" t="s">
        <v>239</v>
      </c>
      <c r="F26" s="74">
        <v>22731.2288</v>
      </c>
      <c r="G26" s="74">
        <v>21913.8372</v>
      </c>
      <c r="H26" s="74">
        <v>14979.8664</v>
      </c>
      <c r="I26" s="74"/>
      <c r="J26" s="74"/>
      <c r="K26" s="74">
        <v>6933.9708</v>
      </c>
      <c r="L26" s="74">
        <v>153.3969</v>
      </c>
      <c r="M26" s="74"/>
      <c r="N26" s="74"/>
      <c r="O26" s="74"/>
      <c r="P26" s="74"/>
      <c r="Q26" s="74">
        <v>153.3969</v>
      </c>
      <c r="R26" s="74"/>
      <c r="S26" s="74">
        <v>663.9947</v>
      </c>
      <c r="T26" s="74"/>
      <c r="U26" s="74"/>
      <c r="V26" s="74">
        <v>663.9947</v>
      </c>
    </row>
    <row r="27" ht="22.9" customHeight="1" spans="1:22">
      <c r="A27" s="75" t="s">
        <v>200</v>
      </c>
      <c r="B27" s="75" t="s">
        <v>205</v>
      </c>
      <c r="C27" s="75" t="s">
        <v>205</v>
      </c>
      <c r="D27" s="70" t="s">
        <v>242</v>
      </c>
      <c r="E27" s="80" t="s">
        <v>243</v>
      </c>
      <c r="F27" s="35">
        <v>14979.8664</v>
      </c>
      <c r="G27" s="72">
        <v>14979.8664</v>
      </c>
      <c r="H27" s="72">
        <v>14979.8664</v>
      </c>
      <c r="I27" s="72"/>
      <c r="J27" s="72"/>
      <c r="K27" s="72"/>
      <c r="L27" s="35"/>
      <c r="M27" s="72"/>
      <c r="N27" s="72"/>
      <c r="O27" s="72"/>
      <c r="P27" s="72"/>
      <c r="Q27" s="72"/>
      <c r="R27" s="72"/>
      <c r="S27" s="35"/>
      <c r="T27" s="72"/>
      <c r="U27" s="72"/>
      <c r="V27" s="72"/>
    </row>
    <row r="28" ht="22.9" customHeight="1" spans="1:22">
      <c r="A28" s="75" t="s">
        <v>200</v>
      </c>
      <c r="B28" s="75" t="s">
        <v>205</v>
      </c>
      <c r="C28" s="75" t="s">
        <v>247</v>
      </c>
      <c r="D28" s="70" t="s">
        <v>248</v>
      </c>
      <c r="E28" s="80" t="s">
        <v>249</v>
      </c>
      <c r="F28" s="35">
        <v>6933.9708</v>
      </c>
      <c r="G28" s="72">
        <v>6933.9708</v>
      </c>
      <c r="H28" s="72"/>
      <c r="I28" s="72"/>
      <c r="J28" s="72"/>
      <c r="K28" s="72">
        <v>6933.9708</v>
      </c>
      <c r="L28" s="35"/>
      <c r="M28" s="72"/>
      <c r="N28" s="72"/>
      <c r="O28" s="72"/>
      <c r="P28" s="72"/>
      <c r="Q28" s="72"/>
      <c r="R28" s="72"/>
      <c r="S28" s="35"/>
      <c r="T28" s="72"/>
      <c r="U28" s="72"/>
      <c r="V28" s="72"/>
    </row>
    <row r="29" ht="22.9" customHeight="1" spans="1:22">
      <c r="A29" s="75" t="s">
        <v>200</v>
      </c>
      <c r="B29" s="75" t="s">
        <v>205</v>
      </c>
      <c r="C29" s="75" t="s">
        <v>218</v>
      </c>
      <c r="D29" s="70" t="s">
        <v>250</v>
      </c>
      <c r="E29" s="80" t="s">
        <v>251</v>
      </c>
      <c r="F29" s="35">
        <v>817.3916</v>
      </c>
      <c r="G29" s="72"/>
      <c r="H29" s="72"/>
      <c r="I29" s="72"/>
      <c r="J29" s="72"/>
      <c r="K29" s="72"/>
      <c r="L29" s="35">
        <v>153.3969</v>
      </c>
      <c r="M29" s="72"/>
      <c r="N29" s="72"/>
      <c r="O29" s="72"/>
      <c r="P29" s="72"/>
      <c r="Q29" s="72">
        <v>153.3969</v>
      </c>
      <c r="R29" s="72"/>
      <c r="S29" s="35">
        <v>663.9947</v>
      </c>
      <c r="T29" s="72"/>
      <c r="U29" s="72"/>
      <c r="V29" s="72">
        <v>663.9947</v>
      </c>
    </row>
    <row r="30" ht="22.9" customHeight="1" spans="1:22">
      <c r="A30" s="68" t="s">
        <v>208</v>
      </c>
      <c r="B30" s="68"/>
      <c r="C30" s="68"/>
      <c r="D30" s="47" t="s">
        <v>208</v>
      </c>
      <c r="E30" s="47" t="s">
        <v>209</v>
      </c>
      <c r="F30" s="74">
        <v>5478.4594</v>
      </c>
      <c r="G30" s="74"/>
      <c r="H30" s="74"/>
      <c r="I30" s="74"/>
      <c r="J30" s="74"/>
      <c r="K30" s="74"/>
      <c r="L30" s="74">
        <v>5478.4594</v>
      </c>
      <c r="M30" s="74">
        <v>3506.214</v>
      </c>
      <c r="N30" s="74">
        <v>1753.107</v>
      </c>
      <c r="O30" s="74"/>
      <c r="P30" s="74"/>
      <c r="Q30" s="74">
        <v>219.1384</v>
      </c>
      <c r="R30" s="74"/>
      <c r="S30" s="74"/>
      <c r="T30" s="74"/>
      <c r="U30" s="74"/>
      <c r="V30" s="74"/>
    </row>
    <row r="31" ht="22.9" customHeight="1" spans="1:22">
      <c r="A31" s="68" t="s">
        <v>208</v>
      </c>
      <c r="B31" s="68" t="s">
        <v>210</v>
      </c>
      <c r="C31" s="68"/>
      <c r="D31" s="47" t="s">
        <v>211</v>
      </c>
      <c r="E31" s="47" t="s">
        <v>212</v>
      </c>
      <c r="F31" s="74">
        <v>5259.321</v>
      </c>
      <c r="G31" s="74"/>
      <c r="H31" s="74"/>
      <c r="I31" s="74"/>
      <c r="J31" s="74"/>
      <c r="K31" s="74"/>
      <c r="L31" s="74">
        <v>5259.321</v>
      </c>
      <c r="M31" s="74">
        <v>3506.214</v>
      </c>
      <c r="N31" s="74">
        <v>1753.107</v>
      </c>
      <c r="O31" s="74"/>
      <c r="P31" s="74"/>
      <c r="Q31" s="74"/>
      <c r="R31" s="74"/>
      <c r="S31" s="74"/>
      <c r="T31" s="74"/>
      <c r="U31" s="74"/>
      <c r="V31" s="74"/>
    </row>
    <row r="32" ht="22.9" customHeight="1" spans="1:22">
      <c r="A32" s="75" t="s">
        <v>208</v>
      </c>
      <c r="B32" s="75" t="s">
        <v>210</v>
      </c>
      <c r="C32" s="75" t="s">
        <v>210</v>
      </c>
      <c r="D32" s="70" t="s">
        <v>213</v>
      </c>
      <c r="E32" s="80" t="s">
        <v>214</v>
      </c>
      <c r="F32" s="35">
        <v>3506.214</v>
      </c>
      <c r="G32" s="72"/>
      <c r="H32" s="72"/>
      <c r="I32" s="72"/>
      <c r="J32" s="72"/>
      <c r="K32" s="72"/>
      <c r="L32" s="35">
        <v>3506.214</v>
      </c>
      <c r="M32" s="72">
        <v>3506.214</v>
      </c>
      <c r="N32" s="72"/>
      <c r="O32" s="72"/>
      <c r="P32" s="72"/>
      <c r="Q32" s="72"/>
      <c r="R32" s="72"/>
      <c r="S32" s="35"/>
      <c r="T32" s="72"/>
      <c r="U32" s="72"/>
      <c r="V32" s="72"/>
    </row>
    <row r="33" ht="22.9" customHeight="1" spans="1:22">
      <c r="A33" s="75" t="s">
        <v>208</v>
      </c>
      <c r="B33" s="75" t="s">
        <v>210</v>
      </c>
      <c r="C33" s="75" t="s">
        <v>215</v>
      </c>
      <c r="D33" s="70" t="s">
        <v>216</v>
      </c>
      <c r="E33" s="80" t="s">
        <v>217</v>
      </c>
      <c r="F33" s="35">
        <v>1753.107</v>
      </c>
      <c r="G33" s="72"/>
      <c r="H33" s="72"/>
      <c r="I33" s="72"/>
      <c r="J33" s="72"/>
      <c r="K33" s="72"/>
      <c r="L33" s="35">
        <v>1753.107</v>
      </c>
      <c r="M33" s="72"/>
      <c r="N33" s="72">
        <v>1753.107</v>
      </c>
      <c r="O33" s="72"/>
      <c r="P33" s="72"/>
      <c r="Q33" s="72"/>
      <c r="R33" s="72"/>
      <c r="S33" s="35"/>
      <c r="T33" s="72"/>
      <c r="U33" s="72"/>
      <c r="V33" s="72"/>
    </row>
    <row r="34" ht="22.9" customHeight="1" spans="1:22">
      <c r="A34" s="68" t="s">
        <v>208</v>
      </c>
      <c r="B34" s="68" t="s">
        <v>218</v>
      </c>
      <c r="C34" s="68"/>
      <c r="D34" s="47" t="s">
        <v>219</v>
      </c>
      <c r="E34" s="47" t="s">
        <v>220</v>
      </c>
      <c r="F34" s="74">
        <v>219.1384</v>
      </c>
      <c r="G34" s="74"/>
      <c r="H34" s="74"/>
      <c r="I34" s="74"/>
      <c r="J34" s="74"/>
      <c r="K34" s="74"/>
      <c r="L34" s="74">
        <v>219.1384</v>
      </c>
      <c r="M34" s="74"/>
      <c r="N34" s="74"/>
      <c r="O34" s="74"/>
      <c r="P34" s="74"/>
      <c r="Q34" s="74">
        <v>219.1384</v>
      </c>
      <c r="R34" s="74"/>
      <c r="S34" s="74"/>
      <c r="T34" s="74"/>
      <c r="U34" s="74"/>
      <c r="V34" s="74"/>
    </row>
    <row r="35" ht="22.9" customHeight="1" spans="1:22">
      <c r="A35" s="75" t="s">
        <v>208</v>
      </c>
      <c r="B35" s="75" t="s">
        <v>218</v>
      </c>
      <c r="C35" s="75" t="s">
        <v>218</v>
      </c>
      <c r="D35" s="70" t="s">
        <v>221</v>
      </c>
      <c r="E35" s="80" t="s">
        <v>222</v>
      </c>
      <c r="F35" s="35">
        <v>219.1384</v>
      </c>
      <c r="G35" s="72"/>
      <c r="H35" s="72"/>
      <c r="I35" s="72"/>
      <c r="J35" s="72"/>
      <c r="K35" s="72"/>
      <c r="L35" s="35">
        <v>219.1384</v>
      </c>
      <c r="M35" s="72"/>
      <c r="N35" s="72"/>
      <c r="O35" s="72"/>
      <c r="P35" s="72"/>
      <c r="Q35" s="72">
        <v>219.1384</v>
      </c>
      <c r="R35" s="72"/>
      <c r="S35" s="35"/>
      <c r="T35" s="72"/>
      <c r="U35" s="72"/>
      <c r="V35" s="72"/>
    </row>
    <row r="36" ht="22.9" customHeight="1" spans="1:22">
      <c r="A36" s="68" t="s">
        <v>223</v>
      </c>
      <c r="B36" s="68"/>
      <c r="C36" s="68"/>
      <c r="D36" s="47" t="s">
        <v>223</v>
      </c>
      <c r="E36" s="47" t="s">
        <v>224</v>
      </c>
      <c r="F36" s="74">
        <v>1862.6762</v>
      </c>
      <c r="G36" s="74"/>
      <c r="H36" s="74"/>
      <c r="I36" s="74"/>
      <c r="J36" s="74"/>
      <c r="K36" s="74"/>
      <c r="L36" s="74">
        <v>1862.6762</v>
      </c>
      <c r="M36" s="74"/>
      <c r="N36" s="74"/>
      <c r="O36" s="74">
        <v>1862.6762</v>
      </c>
      <c r="P36" s="74"/>
      <c r="Q36" s="74"/>
      <c r="R36" s="74"/>
      <c r="S36" s="74"/>
      <c r="T36" s="74"/>
      <c r="U36" s="74"/>
      <c r="V36" s="74"/>
    </row>
    <row r="37" ht="22.9" customHeight="1" spans="1:22">
      <c r="A37" s="68" t="s">
        <v>223</v>
      </c>
      <c r="B37" s="68" t="s">
        <v>225</v>
      </c>
      <c r="C37" s="68"/>
      <c r="D37" s="47" t="s">
        <v>226</v>
      </c>
      <c r="E37" s="47" t="s">
        <v>227</v>
      </c>
      <c r="F37" s="74">
        <v>1862.6762</v>
      </c>
      <c r="G37" s="74"/>
      <c r="H37" s="74"/>
      <c r="I37" s="74"/>
      <c r="J37" s="74"/>
      <c r="K37" s="74"/>
      <c r="L37" s="74">
        <v>1862.6762</v>
      </c>
      <c r="M37" s="74"/>
      <c r="N37" s="74"/>
      <c r="O37" s="74">
        <v>1862.6762</v>
      </c>
      <c r="P37" s="74"/>
      <c r="Q37" s="74"/>
      <c r="R37" s="74"/>
      <c r="S37" s="74"/>
      <c r="T37" s="74"/>
      <c r="U37" s="74"/>
      <c r="V37" s="74"/>
    </row>
    <row r="38" ht="22.9" customHeight="1" spans="1:22">
      <c r="A38" s="75" t="s">
        <v>223</v>
      </c>
      <c r="B38" s="75" t="s">
        <v>225</v>
      </c>
      <c r="C38" s="75" t="s">
        <v>202</v>
      </c>
      <c r="D38" s="70" t="s">
        <v>228</v>
      </c>
      <c r="E38" s="80" t="s">
        <v>229</v>
      </c>
      <c r="F38" s="35">
        <v>1862.6762</v>
      </c>
      <c r="G38" s="72"/>
      <c r="H38" s="72"/>
      <c r="I38" s="72"/>
      <c r="J38" s="72"/>
      <c r="K38" s="72"/>
      <c r="L38" s="35">
        <v>1862.6762</v>
      </c>
      <c r="M38" s="72"/>
      <c r="N38" s="72"/>
      <c r="O38" s="72">
        <v>1862.6762</v>
      </c>
      <c r="P38" s="72"/>
      <c r="Q38" s="72"/>
      <c r="R38" s="72"/>
      <c r="S38" s="35"/>
      <c r="T38" s="72"/>
      <c r="U38" s="72"/>
      <c r="V38" s="72"/>
    </row>
    <row r="39" ht="22.9" customHeight="1" spans="1:22">
      <c r="A39" s="68" t="s">
        <v>230</v>
      </c>
      <c r="B39" s="68"/>
      <c r="C39" s="68"/>
      <c r="D39" s="47" t="s">
        <v>230</v>
      </c>
      <c r="E39" s="47" t="s">
        <v>231</v>
      </c>
      <c r="F39" s="74">
        <v>2629.6605</v>
      </c>
      <c r="G39" s="74"/>
      <c r="H39" s="74"/>
      <c r="I39" s="74"/>
      <c r="J39" s="74"/>
      <c r="K39" s="74"/>
      <c r="L39" s="74"/>
      <c r="M39" s="74"/>
      <c r="N39" s="74"/>
      <c r="O39" s="74"/>
      <c r="P39" s="74"/>
      <c r="Q39" s="74"/>
      <c r="R39" s="74">
        <v>2629.6605</v>
      </c>
      <c r="S39" s="74"/>
      <c r="T39" s="74"/>
      <c r="U39" s="74"/>
      <c r="V39" s="74"/>
    </row>
    <row r="40" ht="22.9" customHeight="1" spans="1:22">
      <c r="A40" s="68" t="s">
        <v>230</v>
      </c>
      <c r="B40" s="68" t="s">
        <v>205</v>
      </c>
      <c r="C40" s="68"/>
      <c r="D40" s="47" t="s">
        <v>232</v>
      </c>
      <c r="E40" s="47" t="s">
        <v>233</v>
      </c>
      <c r="F40" s="74">
        <v>2629.6605</v>
      </c>
      <c r="G40" s="74"/>
      <c r="H40" s="74"/>
      <c r="I40" s="74"/>
      <c r="J40" s="74"/>
      <c r="K40" s="74"/>
      <c r="L40" s="74"/>
      <c r="M40" s="74"/>
      <c r="N40" s="74"/>
      <c r="O40" s="74"/>
      <c r="P40" s="74"/>
      <c r="Q40" s="74"/>
      <c r="R40" s="74">
        <v>2629.6605</v>
      </c>
      <c r="S40" s="74"/>
      <c r="T40" s="74"/>
      <c r="U40" s="74"/>
      <c r="V40" s="74"/>
    </row>
    <row r="41" ht="22.9" customHeight="1" spans="1:22">
      <c r="A41" s="75" t="s">
        <v>230</v>
      </c>
      <c r="B41" s="75" t="s">
        <v>205</v>
      </c>
      <c r="C41" s="75" t="s">
        <v>202</v>
      </c>
      <c r="D41" s="70" t="s">
        <v>234</v>
      </c>
      <c r="E41" s="80" t="s">
        <v>235</v>
      </c>
      <c r="F41" s="35">
        <v>2629.6605</v>
      </c>
      <c r="G41" s="72"/>
      <c r="H41" s="72"/>
      <c r="I41" s="72"/>
      <c r="J41" s="72"/>
      <c r="K41" s="72"/>
      <c r="L41" s="35"/>
      <c r="M41" s="72"/>
      <c r="N41" s="72"/>
      <c r="O41" s="72"/>
      <c r="P41" s="72"/>
      <c r="Q41" s="72"/>
      <c r="R41" s="72">
        <v>2629.6605</v>
      </c>
      <c r="S41" s="35"/>
      <c r="T41" s="72"/>
      <c r="U41" s="72"/>
      <c r="V41" s="72"/>
    </row>
    <row r="42" ht="22.9" customHeight="1" spans="1:22">
      <c r="A42" s="49"/>
      <c r="B42" s="49"/>
      <c r="C42" s="49"/>
      <c r="D42" s="71" t="s">
        <v>161</v>
      </c>
      <c r="E42" s="71" t="s">
        <v>162</v>
      </c>
      <c r="F42" s="69">
        <v>3312.917315</v>
      </c>
      <c r="G42" s="69">
        <v>2209.3896</v>
      </c>
      <c r="H42" s="69">
        <v>1546.314</v>
      </c>
      <c r="I42" s="69">
        <v>0.72</v>
      </c>
      <c r="J42" s="69"/>
      <c r="K42" s="69">
        <v>662.3556</v>
      </c>
      <c r="L42" s="69">
        <v>772.710803</v>
      </c>
      <c r="M42" s="69">
        <v>353.387136</v>
      </c>
      <c r="N42" s="69">
        <v>176.693568</v>
      </c>
      <c r="O42" s="69">
        <v>187.736916</v>
      </c>
      <c r="P42" s="69"/>
      <c r="Q42" s="69">
        <v>54.893183</v>
      </c>
      <c r="R42" s="69">
        <v>265.040352</v>
      </c>
      <c r="S42" s="69">
        <v>65.77656</v>
      </c>
      <c r="T42" s="69"/>
      <c r="U42" s="69"/>
      <c r="V42" s="69">
        <v>65.77656</v>
      </c>
    </row>
    <row r="43" ht="22.9" customHeight="1" spans="1:22">
      <c r="A43" s="68" t="s">
        <v>200</v>
      </c>
      <c r="B43" s="68"/>
      <c r="C43" s="68"/>
      <c r="D43" s="47" t="s">
        <v>200</v>
      </c>
      <c r="E43" s="47" t="s">
        <v>201</v>
      </c>
      <c r="F43" s="74">
        <v>2275.16616</v>
      </c>
      <c r="G43" s="74">
        <v>2209.3896</v>
      </c>
      <c r="H43" s="74">
        <v>1546.314</v>
      </c>
      <c r="I43" s="74">
        <v>0.72</v>
      </c>
      <c r="J43" s="74"/>
      <c r="K43" s="74">
        <v>662.3556</v>
      </c>
      <c r="L43" s="74"/>
      <c r="M43" s="74"/>
      <c r="N43" s="74"/>
      <c r="O43" s="74"/>
      <c r="P43" s="74"/>
      <c r="Q43" s="74"/>
      <c r="R43" s="74"/>
      <c r="S43" s="74">
        <v>65.77656</v>
      </c>
      <c r="T43" s="74"/>
      <c r="U43" s="74"/>
      <c r="V43" s="74">
        <v>65.77656</v>
      </c>
    </row>
    <row r="44" ht="22.9" customHeight="1" spans="1:22">
      <c r="A44" s="68" t="s">
        <v>200</v>
      </c>
      <c r="B44" s="68" t="s">
        <v>205</v>
      </c>
      <c r="C44" s="68"/>
      <c r="D44" s="47" t="s">
        <v>238</v>
      </c>
      <c r="E44" s="47" t="s">
        <v>239</v>
      </c>
      <c r="F44" s="74">
        <v>2275.16616</v>
      </c>
      <c r="G44" s="74">
        <v>2209.3896</v>
      </c>
      <c r="H44" s="74">
        <v>1546.314</v>
      </c>
      <c r="I44" s="74">
        <v>0.72</v>
      </c>
      <c r="J44" s="74"/>
      <c r="K44" s="74">
        <v>662.3556</v>
      </c>
      <c r="L44" s="74"/>
      <c r="M44" s="74"/>
      <c r="N44" s="74"/>
      <c r="O44" s="74"/>
      <c r="P44" s="74"/>
      <c r="Q44" s="74"/>
      <c r="R44" s="74"/>
      <c r="S44" s="74">
        <v>65.77656</v>
      </c>
      <c r="T44" s="74"/>
      <c r="U44" s="74"/>
      <c r="V44" s="74">
        <v>65.77656</v>
      </c>
    </row>
    <row r="45" ht="22.9" customHeight="1" spans="1:22">
      <c r="A45" s="75" t="s">
        <v>200</v>
      </c>
      <c r="B45" s="75" t="s">
        <v>205</v>
      </c>
      <c r="C45" s="75" t="s">
        <v>247</v>
      </c>
      <c r="D45" s="70" t="s">
        <v>248</v>
      </c>
      <c r="E45" s="80" t="s">
        <v>249</v>
      </c>
      <c r="F45" s="35">
        <v>2275.16616</v>
      </c>
      <c r="G45" s="72">
        <v>2209.3896</v>
      </c>
      <c r="H45" s="72">
        <v>1546.314</v>
      </c>
      <c r="I45" s="72">
        <v>0.72</v>
      </c>
      <c r="J45" s="72"/>
      <c r="K45" s="72">
        <v>662.3556</v>
      </c>
      <c r="L45" s="35"/>
      <c r="M45" s="72"/>
      <c r="N45" s="72"/>
      <c r="O45" s="72"/>
      <c r="P45" s="72"/>
      <c r="Q45" s="72"/>
      <c r="R45" s="72"/>
      <c r="S45" s="35">
        <v>65.77656</v>
      </c>
      <c r="T45" s="72"/>
      <c r="U45" s="72"/>
      <c r="V45" s="72">
        <v>65.77656</v>
      </c>
    </row>
    <row r="46" ht="22.9" customHeight="1" spans="1:22">
      <c r="A46" s="68" t="s">
        <v>208</v>
      </c>
      <c r="B46" s="68"/>
      <c r="C46" s="68"/>
      <c r="D46" s="47" t="s">
        <v>208</v>
      </c>
      <c r="E46" s="47" t="s">
        <v>209</v>
      </c>
      <c r="F46" s="74">
        <v>584.973887</v>
      </c>
      <c r="G46" s="74"/>
      <c r="H46" s="74"/>
      <c r="I46" s="74"/>
      <c r="J46" s="74"/>
      <c r="K46" s="74"/>
      <c r="L46" s="74">
        <v>584.973887</v>
      </c>
      <c r="M46" s="74">
        <v>353.387136</v>
      </c>
      <c r="N46" s="74">
        <v>176.693568</v>
      </c>
      <c r="O46" s="74"/>
      <c r="P46" s="74"/>
      <c r="Q46" s="74">
        <v>54.893183</v>
      </c>
      <c r="R46" s="74"/>
      <c r="S46" s="74"/>
      <c r="T46" s="74"/>
      <c r="U46" s="74"/>
      <c r="V46" s="74"/>
    </row>
    <row r="47" ht="22.9" customHeight="1" spans="1:22">
      <c r="A47" s="68" t="s">
        <v>208</v>
      </c>
      <c r="B47" s="68" t="s">
        <v>210</v>
      </c>
      <c r="C47" s="68"/>
      <c r="D47" s="47" t="s">
        <v>211</v>
      </c>
      <c r="E47" s="47" t="s">
        <v>212</v>
      </c>
      <c r="F47" s="74">
        <v>530.080704</v>
      </c>
      <c r="G47" s="74"/>
      <c r="H47" s="74"/>
      <c r="I47" s="74"/>
      <c r="J47" s="74"/>
      <c r="K47" s="74"/>
      <c r="L47" s="74">
        <v>530.080704</v>
      </c>
      <c r="M47" s="74">
        <v>353.387136</v>
      </c>
      <c r="N47" s="74">
        <v>176.693568</v>
      </c>
      <c r="O47" s="74"/>
      <c r="P47" s="74"/>
      <c r="Q47" s="74"/>
      <c r="R47" s="74"/>
      <c r="S47" s="74"/>
      <c r="T47" s="74"/>
      <c r="U47" s="74"/>
      <c r="V47" s="74"/>
    </row>
    <row r="48" ht="22.9" customHeight="1" spans="1:22">
      <c r="A48" s="75" t="s">
        <v>208</v>
      </c>
      <c r="B48" s="75" t="s">
        <v>210</v>
      </c>
      <c r="C48" s="75" t="s">
        <v>210</v>
      </c>
      <c r="D48" s="70" t="s">
        <v>213</v>
      </c>
      <c r="E48" s="80" t="s">
        <v>214</v>
      </c>
      <c r="F48" s="35">
        <v>353.387136</v>
      </c>
      <c r="G48" s="72"/>
      <c r="H48" s="72"/>
      <c r="I48" s="72"/>
      <c r="J48" s="72"/>
      <c r="K48" s="72"/>
      <c r="L48" s="35">
        <v>353.387136</v>
      </c>
      <c r="M48" s="72">
        <v>353.387136</v>
      </c>
      <c r="N48" s="72"/>
      <c r="O48" s="72"/>
      <c r="P48" s="72"/>
      <c r="Q48" s="72"/>
      <c r="R48" s="72"/>
      <c r="S48" s="35"/>
      <c r="T48" s="72"/>
      <c r="U48" s="72"/>
      <c r="V48" s="72"/>
    </row>
    <row r="49" ht="22.9" customHeight="1" spans="1:22">
      <c r="A49" s="75" t="s">
        <v>208</v>
      </c>
      <c r="B49" s="75" t="s">
        <v>210</v>
      </c>
      <c r="C49" s="75" t="s">
        <v>215</v>
      </c>
      <c r="D49" s="70" t="s">
        <v>216</v>
      </c>
      <c r="E49" s="80" t="s">
        <v>217</v>
      </c>
      <c r="F49" s="35">
        <v>176.693568</v>
      </c>
      <c r="G49" s="72"/>
      <c r="H49" s="72"/>
      <c r="I49" s="72"/>
      <c r="J49" s="72"/>
      <c r="K49" s="72"/>
      <c r="L49" s="35">
        <v>176.693568</v>
      </c>
      <c r="M49" s="72"/>
      <c r="N49" s="72">
        <v>176.693568</v>
      </c>
      <c r="O49" s="72"/>
      <c r="P49" s="72"/>
      <c r="Q49" s="72"/>
      <c r="R49" s="72"/>
      <c r="S49" s="35"/>
      <c r="T49" s="72"/>
      <c r="U49" s="72"/>
      <c r="V49" s="72"/>
    </row>
    <row r="50" ht="22.9" customHeight="1" spans="1:22">
      <c r="A50" s="68" t="s">
        <v>208</v>
      </c>
      <c r="B50" s="68" t="s">
        <v>218</v>
      </c>
      <c r="C50" s="68"/>
      <c r="D50" s="47" t="s">
        <v>219</v>
      </c>
      <c r="E50" s="47" t="s">
        <v>220</v>
      </c>
      <c r="F50" s="74">
        <v>54.893183</v>
      </c>
      <c r="G50" s="74"/>
      <c r="H50" s="74"/>
      <c r="I50" s="74"/>
      <c r="J50" s="74"/>
      <c r="K50" s="74"/>
      <c r="L50" s="74">
        <v>54.893183</v>
      </c>
      <c r="M50" s="74"/>
      <c r="N50" s="74"/>
      <c r="O50" s="74"/>
      <c r="P50" s="74"/>
      <c r="Q50" s="74">
        <v>54.893183</v>
      </c>
      <c r="R50" s="74"/>
      <c r="S50" s="74"/>
      <c r="T50" s="74"/>
      <c r="U50" s="74"/>
      <c r="V50" s="74"/>
    </row>
    <row r="51" ht="22.9" customHeight="1" spans="1:22">
      <c r="A51" s="75" t="s">
        <v>208</v>
      </c>
      <c r="B51" s="75" t="s">
        <v>218</v>
      </c>
      <c r="C51" s="75" t="s">
        <v>218</v>
      </c>
      <c r="D51" s="70" t="s">
        <v>221</v>
      </c>
      <c r="E51" s="80" t="s">
        <v>222</v>
      </c>
      <c r="F51" s="35">
        <v>54.893183</v>
      </c>
      <c r="G51" s="72"/>
      <c r="H51" s="72"/>
      <c r="I51" s="72"/>
      <c r="J51" s="72"/>
      <c r="K51" s="72"/>
      <c r="L51" s="35">
        <v>54.893183</v>
      </c>
      <c r="M51" s="72"/>
      <c r="N51" s="72"/>
      <c r="O51" s="72"/>
      <c r="P51" s="72"/>
      <c r="Q51" s="72">
        <v>54.893183</v>
      </c>
      <c r="R51" s="72"/>
      <c r="S51" s="35"/>
      <c r="T51" s="72"/>
      <c r="U51" s="72"/>
      <c r="V51" s="72"/>
    </row>
    <row r="52" ht="22.9" customHeight="1" spans="1:22">
      <c r="A52" s="68" t="s">
        <v>223</v>
      </c>
      <c r="B52" s="68"/>
      <c r="C52" s="68"/>
      <c r="D52" s="47" t="s">
        <v>223</v>
      </c>
      <c r="E52" s="47" t="s">
        <v>224</v>
      </c>
      <c r="F52" s="74">
        <v>187.736916</v>
      </c>
      <c r="G52" s="74"/>
      <c r="H52" s="74"/>
      <c r="I52" s="74"/>
      <c r="J52" s="74"/>
      <c r="K52" s="74"/>
      <c r="L52" s="74">
        <v>187.736916</v>
      </c>
      <c r="M52" s="74"/>
      <c r="N52" s="74"/>
      <c r="O52" s="74">
        <v>187.736916</v>
      </c>
      <c r="P52" s="74"/>
      <c r="Q52" s="74"/>
      <c r="R52" s="74"/>
      <c r="S52" s="74"/>
      <c r="T52" s="74"/>
      <c r="U52" s="74"/>
      <c r="V52" s="74"/>
    </row>
    <row r="53" ht="22.9" customHeight="1" spans="1:22">
      <c r="A53" s="68" t="s">
        <v>223</v>
      </c>
      <c r="B53" s="68" t="s">
        <v>225</v>
      </c>
      <c r="C53" s="68"/>
      <c r="D53" s="47" t="s">
        <v>226</v>
      </c>
      <c r="E53" s="47" t="s">
        <v>227</v>
      </c>
      <c r="F53" s="74">
        <v>187.736916</v>
      </c>
      <c r="G53" s="74"/>
      <c r="H53" s="74"/>
      <c r="I53" s="74"/>
      <c r="J53" s="74"/>
      <c r="K53" s="74"/>
      <c r="L53" s="74">
        <v>187.736916</v>
      </c>
      <c r="M53" s="74"/>
      <c r="N53" s="74"/>
      <c r="O53" s="74">
        <v>187.736916</v>
      </c>
      <c r="P53" s="74"/>
      <c r="Q53" s="74"/>
      <c r="R53" s="74"/>
      <c r="S53" s="74"/>
      <c r="T53" s="74"/>
      <c r="U53" s="74"/>
      <c r="V53" s="74"/>
    </row>
    <row r="54" ht="22.9" customHeight="1" spans="1:22">
      <c r="A54" s="75" t="s">
        <v>223</v>
      </c>
      <c r="B54" s="75" t="s">
        <v>225</v>
      </c>
      <c r="C54" s="75" t="s">
        <v>202</v>
      </c>
      <c r="D54" s="70" t="s">
        <v>228</v>
      </c>
      <c r="E54" s="80" t="s">
        <v>229</v>
      </c>
      <c r="F54" s="35">
        <v>187.736916</v>
      </c>
      <c r="G54" s="72"/>
      <c r="H54" s="72"/>
      <c r="I54" s="72"/>
      <c r="J54" s="72"/>
      <c r="K54" s="72"/>
      <c r="L54" s="35">
        <v>187.736916</v>
      </c>
      <c r="M54" s="72"/>
      <c r="N54" s="72"/>
      <c r="O54" s="72">
        <v>187.736916</v>
      </c>
      <c r="P54" s="72"/>
      <c r="Q54" s="72"/>
      <c r="R54" s="72"/>
      <c r="S54" s="35"/>
      <c r="T54" s="72"/>
      <c r="U54" s="72"/>
      <c r="V54" s="72"/>
    </row>
    <row r="55" ht="22.9" customHeight="1" spans="1:22">
      <c r="A55" s="68" t="s">
        <v>230</v>
      </c>
      <c r="B55" s="68"/>
      <c r="C55" s="68"/>
      <c r="D55" s="47" t="s">
        <v>230</v>
      </c>
      <c r="E55" s="47" t="s">
        <v>231</v>
      </c>
      <c r="F55" s="74">
        <v>265.040352</v>
      </c>
      <c r="G55" s="74"/>
      <c r="H55" s="74"/>
      <c r="I55" s="74"/>
      <c r="J55" s="74"/>
      <c r="K55" s="74"/>
      <c r="L55" s="74"/>
      <c r="M55" s="74"/>
      <c r="N55" s="74"/>
      <c r="O55" s="74"/>
      <c r="P55" s="74"/>
      <c r="Q55" s="74"/>
      <c r="R55" s="74">
        <v>265.040352</v>
      </c>
      <c r="S55" s="74"/>
      <c r="T55" s="74"/>
      <c r="U55" s="74"/>
      <c r="V55" s="74"/>
    </row>
    <row r="56" ht="22.9" customHeight="1" spans="1:22">
      <c r="A56" s="68" t="s">
        <v>230</v>
      </c>
      <c r="B56" s="68" t="s">
        <v>205</v>
      </c>
      <c r="C56" s="68"/>
      <c r="D56" s="47" t="s">
        <v>232</v>
      </c>
      <c r="E56" s="47" t="s">
        <v>233</v>
      </c>
      <c r="F56" s="74">
        <v>265.040352</v>
      </c>
      <c r="G56" s="74"/>
      <c r="H56" s="74"/>
      <c r="I56" s="74"/>
      <c r="J56" s="74"/>
      <c r="K56" s="74"/>
      <c r="L56" s="74"/>
      <c r="M56" s="74"/>
      <c r="N56" s="74"/>
      <c r="O56" s="74"/>
      <c r="P56" s="74"/>
      <c r="Q56" s="74"/>
      <c r="R56" s="74">
        <v>265.040352</v>
      </c>
      <c r="S56" s="74"/>
      <c r="T56" s="74"/>
      <c r="U56" s="74"/>
      <c r="V56" s="74"/>
    </row>
    <row r="57" ht="22.9" customHeight="1" spans="1:22">
      <c r="A57" s="75" t="s">
        <v>230</v>
      </c>
      <c r="B57" s="75" t="s">
        <v>205</v>
      </c>
      <c r="C57" s="75" t="s">
        <v>202</v>
      </c>
      <c r="D57" s="70" t="s">
        <v>234</v>
      </c>
      <c r="E57" s="80" t="s">
        <v>235</v>
      </c>
      <c r="F57" s="35">
        <v>265.040352</v>
      </c>
      <c r="G57" s="72"/>
      <c r="H57" s="72"/>
      <c r="I57" s="72"/>
      <c r="J57" s="72"/>
      <c r="K57" s="72"/>
      <c r="L57" s="35"/>
      <c r="M57" s="72"/>
      <c r="N57" s="72"/>
      <c r="O57" s="72"/>
      <c r="P57" s="72"/>
      <c r="Q57" s="72"/>
      <c r="R57" s="72">
        <v>265.040352</v>
      </c>
      <c r="S57" s="35"/>
      <c r="T57" s="72"/>
      <c r="U57" s="72"/>
      <c r="V57" s="72"/>
    </row>
    <row r="58" ht="22.9" customHeight="1" spans="1:22">
      <c r="A58" s="49"/>
      <c r="B58" s="49"/>
      <c r="C58" s="49"/>
      <c r="D58" s="71" t="s">
        <v>163</v>
      </c>
      <c r="E58" s="71" t="s">
        <v>164</v>
      </c>
      <c r="F58" s="69">
        <v>3063.558795</v>
      </c>
      <c r="G58" s="69">
        <v>2043.1956</v>
      </c>
      <c r="H58" s="69">
        <v>1443.3492</v>
      </c>
      <c r="I58" s="69">
        <v>0.72</v>
      </c>
      <c r="J58" s="69"/>
      <c r="K58" s="69">
        <v>599.1264</v>
      </c>
      <c r="L58" s="69">
        <v>714.004155</v>
      </c>
      <c r="M58" s="69">
        <v>326.796096</v>
      </c>
      <c r="N58" s="69">
        <v>163.398048</v>
      </c>
      <c r="O58" s="69">
        <v>173.610426</v>
      </c>
      <c r="P58" s="69"/>
      <c r="Q58" s="69">
        <v>50.199585</v>
      </c>
      <c r="R58" s="69">
        <v>245.097072</v>
      </c>
      <c r="S58" s="69">
        <v>61.261968</v>
      </c>
      <c r="T58" s="69"/>
      <c r="U58" s="69"/>
      <c r="V58" s="69">
        <v>61.261968</v>
      </c>
    </row>
    <row r="59" ht="22.9" customHeight="1" spans="1:22">
      <c r="A59" s="68" t="s">
        <v>200</v>
      </c>
      <c r="B59" s="68"/>
      <c r="C59" s="68"/>
      <c r="D59" s="47" t="s">
        <v>200</v>
      </c>
      <c r="E59" s="47" t="s">
        <v>201</v>
      </c>
      <c r="F59" s="74">
        <v>2134.232397</v>
      </c>
      <c r="G59" s="74">
        <v>2043.1956</v>
      </c>
      <c r="H59" s="74">
        <v>1443.3492</v>
      </c>
      <c r="I59" s="74">
        <v>0.72</v>
      </c>
      <c r="J59" s="74"/>
      <c r="K59" s="74">
        <v>599.1264</v>
      </c>
      <c r="L59" s="74">
        <v>29.774829</v>
      </c>
      <c r="M59" s="74"/>
      <c r="N59" s="74"/>
      <c r="O59" s="74"/>
      <c r="P59" s="74"/>
      <c r="Q59" s="74">
        <v>29.774829</v>
      </c>
      <c r="R59" s="74"/>
      <c r="S59" s="74">
        <v>61.261968</v>
      </c>
      <c r="T59" s="74"/>
      <c r="U59" s="74"/>
      <c r="V59" s="74">
        <v>61.261968</v>
      </c>
    </row>
    <row r="60" ht="22.9" customHeight="1" spans="1:22">
      <c r="A60" s="68" t="s">
        <v>200</v>
      </c>
      <c r="B60" s="68" t="s">
        <v>205</v>
      </c>
      <c r="C60" s="68"/>
      <c r="D60" s="47" t="s">
        <v>238</v>
      </c>
      <c r="E60" s="47" t="s">
        <v>239</v>
      </c>
      <c r="F60" s="74">
        <v>2134.232397</v>
      </c>
      <c r="G60" s="74">
        <v>2043.1956</v>
      </c>
      <c r="H60" s="74">
        <v>1443.3492</v>
      </c>
      <c r="I60" s="74">
        <v>0.72</v>
      </c>
      <c r="J60" s="74"/>
      <c r="K60" s="74">
        <v>599.1264</v>
      </c>
      <c r="L60" s="74">
        <v>29.774829</v>
      </c>
      <c r="M60" s="74"/>
      <c r="N60" s="74"/>
      <c r="O60" s="74"/>
      <c r="P60" s="74"/>
      <c r="Q60" s="74">
        <v>29.774829</v>
      </c>
      <c r="R60" s="74"/>
      <c r="S60" s="74">
        <v>61.261968</v>
      </c>
      <c r="T60" s="74"/>
      <c r="U60" s="74"/>
      <c r="V60" s="74">
        <v>61.261968</v>
      </c>
    </row>
    <row r="61" ht="22.9" customHeight="1" spans="1:22">
      <c r="A61" s="75" t="s">
        <v>200</v>
      </c>
      <c r="B61" s="75" t="s">
        <v>205</v>
      </c>
      <c r="C61" s="75" t="s">
        <v>247</v>
      </c>
      <c r="D61" s="70" t="s">
        <v>248</v>
      </c>
      <c r="E61" s="80" t="s">
        <v>249</v>
      </c>
      <c r="F61" s="35">
        <v>2134.232397</v>
      </c>
      <c r="G61" s="72">
        <v>2043.1956</v>
      </c>
      <c r="H61" s="72">
        <v>1443.3492</v>
      </c>
      <c r="I61" s="72">
        <v>0.72</v>
      </c>
      <c r="J61" s="72"/>
      <c r="K61" s="72">
        <v>599.1264</v>
      </c>
      <c r="L61" s="35">
        <v>29.774829</v>
      </c>
      <c r="M61" s="72"/>
      <c r="N61" s="72"/>
      <c r="O61" s="72"/>
      <c r="P61" s="72"/>
      <c r="Q61" s="72">
        <v>29.774829</v>
      </c>
      <c r="R61" s="72"/>
      <c r="S61" s="35">
        <v>61.261968</v>
      </c>
      <c r="T61" s="72"/>
      <c r="U61" s="72"/>
      <c r="V61" s="72">
        <v>61.261968</v>
      </c>
    </row>
    <row r="62" ht="22.9" customHeight="1" spans="1:22">
      <c r="A62" s="68" t="s">
        <v>208</v>
      </c>
      <c r="B62" s="68"/>
      <c r="C62" s="68"/>
      <c r="D62" s="47" t="s">
        <v>208</v>
      </c>
      <c r="E62" s="47" t="s">
        <v>209</v>
      </c>
      <c r="F62" s="74">
        <v>510.6189</v>
      </c>
      <c r="G62" s="74"/>
      <c r="H62" s="74"/>
      <c r="I62" s="74"/>
      <c r="J62" s="74"/>
      <c r="K62" s="74"/>
      <c r="L62" s="74">
        <v>510.6189</v>
      </c>
      <c r="M62" s="74">
        <v>326.796096</v>
      </c>
      <c r="N62" s="74">
        <v>163.398048</v>
      </c>
      <c r="O62" s="74"/>
      <c r="P62" s="74"/>
      <c r="Q62" s="74">
        <v>20.424756</v>
      </c>
      <c r="R62" s="74"/>
      <c r="S62" s="74"/>
      <c r="T62" s="74"/>
      <c r="U62" s="74"/>
      <c r="V62" s="74"/>
    </row>
    <row r="63" ht="22.9" customHeight="1" spans="1:22">
      <c r="A63" s="68" t="s">
        <v>208</v>
      </c>
      <c r="B63" s="68" t="s">
        <v>210</v>
      </c>
      <c r="C63" s="68"/>
      <c r="D63" s="47" t="s">
        <v>211</v>
      </c>
      <c r="E63" s="47" t="s">
        <v>212</v>
      </c>
      <c r="F63" s="74">
        <v>490.194144</v>
      </c>
      <c r="G63" s="74"/>
      <c r="H63" s="74"/>
      <c r="I63" s="74"/>
      <c r="J63" s="74"/>
      <c r="K63" s="74"/>
      <c r="L63" s="74">
        <v>490.194144</v>
      </c>
      <c r="M63" s="74">
        <v>326.796096</v>
      </c>
      <c r="N63" s="74">
        <v>163.398048</v>
      </c>
      <c r="O63" s="74"/>
      <c r="P63" s="74"/>
      <c r="Q63" s="74"/>
      <c r="R63" s="74"/>
      <c r="S63" s="74"/>
      <c r="T63" s="74"/>
      <c r="U63" s="74"/>
      <c r="V63" s="74"/>
    </row>
    <row r="64" ht="22.9" customHeight="1" spans="1:22">
      <c r="A64" s="75" t="s">
        <v>208</v>
      </c>
      <c r="B64" s="75" t="s">
        <v>210</v>
      </c>
      <c r="C64" s="75" t="s">
        <v>210</v>
      </c>
      <c r="D64" s="70" t="s">
        <v>213</v>
      </c>
      <c r="E64" s="80" t="s">
        <v>214</v>
      </c>
      <c r="F64" s="35">
        <v>326.796096</v>
      </c>
      <c r="G64" s="72"/>
      <c r="H64" s="72"/>
      <c r="I64" s="72"/>
      <c r="J64" s="72"/>
      <c r="K64" s="72"/>
      <c r="L64" s="35">
        <v>326.796096</v>
      </c>
      <c r="M64" s="72">
        <v>326.796096</v>
      </c>
      <c r="N64" s="72"/>
      <c r="O64" s="72"/>
      <c r="P64" s="72"/>
      <c r="Q64" s="72"/>
      <c r="R64" s="72"/>
      <c r="S64" s="35"/>
      <c r="T64" s="72"/>
      <c r="U64" s="72"/>
      <c r="V64" s="72"/>
    </row>
    <row r="65" ht="22.9" customHeight="1" spans="1:22">
      <c r="A65" s="75" t="s">
        <v>208</v>
      </c>
      <c r="B65" s="75" t="s">
        <v>210</v>
      </c>
      <c r="C65" s="75" t="s">
        <v>215</v>
      </c>
      <c r="D65" s="70" t="s">
        <v>216</v>
      </c>
      <c r="E65" s="80" t="s">
        <v>217</v>
      </c>
      <c r="F65" s="35">
        <v>163.398048</v>
      </c>
      <c r="G65" s="72"/>
      <c r="H65" s="72"/>
      <c r="I65" s="72"/>
      <c r="J65" s="72"/>
      <c r="K65" s="72"/>
      <c r="L65" s="35">
        <v>163.398048</v>
      </c>
      <c r="M65" s="72"/>
      <c r="N65" s="72">
        <v>163.398048</v>
      </c>
      <c r="O65" s="72"/>
      <c r="P65" s="72"/>
      <c r="Q65" s="72"/>
      <c r="R65" s="72"/>
      <c r="S65" s="35"/>
      <c r="T65" s="72"/>
      <c r="U65" s="72"/>
      <c r="V65" s="72"/>
    </row>
    <row r="66" ht="22.9" customHeight="1" spans="1:22">
      <c r="A66" s="68" t="s">
        <v>208</v>
      </c>
      <c r="B66" s="68" t="s">
        <v>218</v>
      </c>
      <c r="C66" s="68"/>
      <c r="D66" s="47" t="s">
        <v>219</v>
      </c>
      <c r="E66" s="47" t="s">
        <v>220</v>
      </c>
      <c r="F66" s="74">
        <v>20.424756</v>
      </c>
      <c r="G66" s="74"/>
      <c r="H66" s="74"/>
      <c r="I66" s="74"/>
      <c r="J66" s="74"/>
      <c r="K66" s="74"/>
      <c r="L66" s="74">
        <v>20.424756</v>
      </c>
      <c r="M66" s="74"/>
      <c r="N66" s="74"/>
      <c r="O66" s="74"/>
      <c r="P66" s="74"/>
      <c r="Q66" s="74">
        <v>20.424756</v>
      </c>
      <c r="R66" s="74"/>
      <c r="S66" s="74"/>
      <c r="T66" s="74"/>
      <c r="U66" s="74"/>
      <c r="V66" s="74"/>
    </row>
    <row r="67" ht="22.9" customHeight="1" spans="1:22">
      <c r="A67" s="75" t="s">
        <v>208</v>
      </c>
      <c r="B67" s="75" t="s">
        <v>218</v>
      </c>
      <c r="C67" s="75" t="s">
        <v>218</v>
      </c>
      <c r="D67" s="70" t="s">
        <v>221</v>
      </c>
      <c r="E67" s="80" t="s">
        <v>222</v>
      </c>
      <c r="F67" s="35">
        <v>20.424756</v>
      </c>
      <c r="G67" s="72"/>
      <c r="H67" s="72"/>
      <c r="I67" s="72"/>
      <c r="J67" s="72"/>
      <c r="K67" s="72"/>
      <c r="L67" s="35">
        <v>20.424756</v>
      </c>
      <c r="M67" s="72"/>
      <c r="N67" s="72"/>
      <c r="O67" s="72"/>
      <c r="P67" s="72"/>
      <c r="Q67" s="72">
        <v>20.424756</v>
      </c>
      <c r="R67" s="72"/>
      <c r="S67" s="35"/>
      <c r="T67" s="72"/>
      <c r="U67" s="72"/>
      <c r="V67" s="72"/>
    </row>
    <row r="68" ht="22.9" customHeight="1" spans="1:22">
      <c r="A68" s="68" t="s">
        <v>223</v>
      </c>
      <c r="B68" s="68"/>
      <c r="C68" s="68"/>
      <c r="D68" s="47" t="s">
        <v>223</v>
      </c>
      <c r="E68" s="47" t="s">
        <v>224</v>
      </c>
      <c r="F68" s="74">
        <v>173.610426</v>
      </c>
      <c r="G68" s="74"/>
      <c r="H68" s="74"/>
      <c r="I68" s="74"/>
      <c r="J68" s="74"/>
      <c r="K68" s="74"/>
      <c r="L68" s="74">
        <v>173.610426</v>
      </c>
      <c r="M68" s="74"/>
      <c r="N68" s="74"/>
      <c r="O68" s="74">
        <v>173.610426</v>
      </c>
      <c r="P68" s="74"/>
      <c r="Q68" s="74"/>
      <c r="R68" s="74"/>
      <c r="S68" s="74"/>
      <c r="T68" s="74"/>
      <c r="U68" s="74"/>
      <c r="V68" s="74"/>
    </row>
    <row r="69" ht="22.9" customHeight="1" spans="1:22">
      <c r="A69" s="68" t="s">
        <v>223</v>
      </c>
      <c r="B69" s="68" t="s">
        <v>225</v>
      </c>
      <c r="C69" s="68"/>
      <c r="D69" s="47" t="s">
        <v>226</v>
      </c>
      <c r="E69" s="47" t="s">
        <v>227</v>
      </c>
      <c r="F69" s="74">
        <v>173.610426</v>
      </c>
      <c r="G69" s="74"/>
      <c r="H69" s="74"/>
      <c r="I69" s="74"/>
      <c r="J69" s="74"/>
      <c r="K69" s="74"/>
      <c r="L69" s="74">
        <v>173.610426</v>
      </c>
      <c r="M69" s="74"/>
      <c r="N69" s="74"/>
      <c r="O69" s="74">
        <v>173.610426</v>
      </c>
      <c r="P69" s="74"/>
      <c r="Q69" s="74"/>
      <c r="R69" s="74"/>
      <c r="S69" s="74"/>
      <c r="T69" s="74"/>
      <c r="U69" s="74"/>
      <c r="V69" s="74"/>
    </row>
    <row r="70" ht="22.9" customHeight="1" spans="1:22">
      <c r="A70" s="75" t="s">
        <v>223</v>
      </c>
      <c r="B70" s="75" t="s">
        <v>225</v>
      </c>
      <c r="C70" s="75" t="s">
        <v>202</v>
      </c>
      <c r="D70" s="70" t="s">
        <v>228</v>
      </c>
      <c r="E70" s="80" t="s">
        <v>229</v>
      </c>
      <c r="F70" s="35">
        <v>173.610426</v>
      </c>
      <c r="G70" s="72"/>
      <c r="H70" s="72"/>
      <c r="I70" s="72"/>
      <c r="J70" s="72"/>
      <c r="K70" s="72"/>
      <c r="L70" s="35">
        <v>173.610426</v>
      </c>
      <c r="M70" s="72"/>
      <c r="N70" s="72"/>
      <c r="O70" s="72">
        <v>173.610426</v>
      </c>
      <c r="P70" s="72"/>
      <c r="Q70" s="72"/>
      <c r="R70" s="72"/>
      <c r="S70" s="35"/>
      <c r="T70" s="72"/>
      <c r="U70" s="72"/>
      <c r="V70" s="72"/>
    </row>
    <row r="71" ht="22.9" customHeight="1" spans="1:22">
      <c r="A71" s="68" t="s">
        <v>230</v>
      </c>
      <c r="B71" s="68"/>
      <c r="C71" s="68"/>
      <c r="D71" s="47" t="s">
        <v>230</v>
      </c>
      <c r="E71" s="47" t="s">
        <v>231</v>
      </c>
      <c r="F71" s="74">
        <v>245.097072</v>
      </c>
      <c r="G71" s="74"/>
      <c r="H71" s="74"/>
      <c r="I71" s="74"/>
      <c r="J71" s="74"/>
      <c r="K71" s="74"/>
      <c r="L71" s="74"/>
      <c r="M71" s="74"/>
      <c r="N71" s="74"/>
      <c r="O71" s="74"/>
      <c r="P71" s="74"/>
      <c r="Q71" s="74"/>
      <c r="R71" s="74">
        <v>245.097072</v>
      </c>
      <c r="S71" s="74"/>
      <c r="T71" s="74"/>
      <c r="U71" s="74"/>
      <c r="V71" s="74"/>
    </row>
    <row r="72" ht="22.9" customHeight="1" spans="1:22">
      <c r="A72" s="68" t="s">
        <v>230</v>
      </c>
      <c r="B72" s="68" t="s">
        <v>205</v>
      </c>
      <c r="C72" s="68"/>
      <c r="D72" s="47" t="s">
        <v>232</v>
      </c>
      <c r="E72" s="47" t="s">
        <v>233</v>
      </c>
      <c r="F72" s="74">
        <v>245.097072</v>
      </c>
      <c r="G72" s="74"/>
      <c r="H72" s="74"/>
      <c r="I72" s="74"/>
      <c r="J72" s="74"/>
      <c r="K72" s="74"/>
      <c r="L72" s="74"/>
      <c r="M72" s="74"/>
      <c r="N72" s="74"/>
      <c r="O72" s="74"/>
      <c r="P72" s="74"/>
      <c r="Q72" s="74"/>
      <c r="R72" s="74">
        <v>245.097072</v>
      </c>
      <c r="S72" s="74"/>
      <c r="T72" s="74"/>
      <c r="U72" s="74"/>
      <c r="V72" s="74"/>
    </row>
    <row r="73" ht="22.9" customHeight="1" spans="1:22">
      <c r="A73" s="75" t="s">
        <v>230</v>
      </c>
      <c r="B73" s="75" t="s">
        <v>205</v>
      </c>
      <c r="C73" s="75" t="s">
        <v>202</v>
      </c>
      <c r="D73" s="70" t="s">
        <v>234</v>
      </c>
      <c r="E73" s="80" t="s">
        <v>235</v>
      </c>
      <c r="F73" s="35">
        <v>245.097072</v>
      </c>
      <c r="G73" s="72"/>
      <c r="H73" s="72"/>
      <c r="I73" s="72"/>
      <c r="J73" s="72"/>
      <c r="K73" s="72"/>
      <c r="L73" s="35"/>
      <c r="M73" s="72"/>
      <c r="N73" s="72"/>
      <c r="O73" s="72"/>
      <c r="P73" s="72"/>
      <c r="Q73" s="72"/>
      <c r="R73" s="72">
        <v>245.097072</v>
      </c>
      <c r="S73" s="35"/>
      <c r="T73" s="72"/>
      <c r="U73" s="72"/>
      <c r="V73" s="72"/>
    </row>
    <row r="74" ht="22.9" customHeight="1" spans="1:22">
      <c r="A74" s="49"/>
      <c r="B74" s="49"/>
      <c r="C74" s="49"/>
      <c r="D74" s="71" t="s">
        <v>165</v>
      </c>
      <c r="E74" s="71" t="s">
        <v>166</v>
      </c>
      <c r="F74" s="69">
        <v>3054.996538</v>
      </c>
      <c r="G74" s="69">
        <v>2037.7272</v>
      </c>
      <c r="H74" s="69">
        <v>1413.5868</v>
      </c>
      <c r="I74" s="69"/>
      <c r="J74" s="69"/>
      <c r="K74" s="69">
        <v>624.1404</v>
      </c>
      <c r="L74" s="69">
        <v>712.706602</v>
      </c>
      <c r="M74" s="69">
        <v>326.036352</v>
      </c>
      <c r="N74" s="69">
        <v>163.018176</v>
      </c>
      <c r="O74" s="69">
        <v>173.206812</v>
      </c>
      <c r="P74" s="69"/>
      <c r="Q74" s="69">
        <v>50.445262</v>
      </c>
      <c r="R74" s="69">
        <v>244.527264</v>
      </c>
      <c r="S74" s="69">
        <v>60.035472</v>
      </c>
      <c r="T74" s="69"/>
      <c r="U74" s="69"/>
      <c r="V74" s="69">
        <v>60.035472</v>
      </c>
    </row>
    <row r="75" ht="22.9" customHeight="1" spans="1:22">
      <c r="A75" s="68" t="s">
        <v>200</v>
      </c>
      <c r="B75" s="68"/>
      <c r="C75" s="68"/>
      <c r="D75" s="47" t="s">
        <v>200</v>
      </c>
      <c r="E75" s="47" t="s">
        <v>201</v>
      </c>
      <c r="F75" s="74">
        <v>2097.762672</v>
      </c>
      <c r="G75" s="74">
        <v>2037.7272</v>
      </c>
      <c r="H75" s="74">
        <v>1413.5868</v>
      </c>
      <c r="I75" s="74"/>
      <c r="J75" s="74"/>
      <c r="K75" s="74">
        <v>624.1404</v>
      </c>
      <c r="L75" s="74"/>
      <c r="M75" s="74"/>
      <c r="N75" s="74"/>
      <c r="O75" s="74"/>
      <c r="P75" s="74"/>
      <c r="Q75" s="74"/>
      <c r="R75" s="74"/>
      <c r="S75" s="74">
        <v>60.035472</v>
      </c>
      <c r="T75" s="74"/>
      <c r="U75" s="74"/>
      <c r="V75" s="74">
        <v>60.035472</v>
      </c>
    </row>
    <row r="76" ht="22.9" customHeight="1" spans="1:22">
      <c r="A76" s="68" t="s">
        <v>200</v>
      </c>
      <c r="B76" s="68" t="s">
        <v>205</v>
      </c>
      <c r="C76" s="68"/>
      <c r="D76" s="47" t="s">
        <v>238</v>
      </c>
      <c r="E76" s="47" t="s">
        <v>239</v>
      </c>
      <c r="F76" s="74">
        <v>2097.762672</v>
      </c>
      <c r="G76" s="74">
        <v>2037.7272</v>
      </c>
      <c r="H76" s="74">
        <v>1413.5868</v>
      </c>
      <c r="I76" s="74"/>
      <c r="J76" s="74"/>
      <c r="K76" s="74">
        <v>624.1404</v>
      </c>
      <c r="L76" s="74"/>
      <c r="M76" s="74"/>
      <c r="N76" s="74"/>
      <c r="O76" s="74"/>
      <c r="P76" s="74"/>
      <c r="Q76" s="74"/>
      <c r="R76" s="74"/>
      <c r="S76" s="74">
        <v>60.035472</v>
      </c>
      <c r="T76" s="74"/>
      <c r="U76" s="74"/>
      <c r="V76" s="74">
        <v>60.035472</v>
      </c>
    </row>
    <row r="77" ht="22.9" customHeight="1" spans="1:22">
      <c r="A77" s="75" t="s">
        <v>200</v>
      </c>
      <c r="B77" s="75" t="s">
        <v>205</v>
      </c>
      <c r="C77" s="75" t="s">
        <v>247</v>
      </c>
      <c r="D77" s="70" t="s">
        <v>248</v>
      </c>
      <c r="E77" s="80" t="s">
        <v>249</v>
      </c>
      <c r="F77" s="35">
        <v>2097.762672</v>
      </c>
      <c r="G77" s="72">
        <v>2037.7272</v>
      </c>
      <c r="H77" s="72">
        <v>1413.5868</v>
      </c>
      <c r="I77" s="72"/>
      <c r="J77" s="72"/>
      <c r="K77" s="72">
        <v>624.1404</v>
      </c>
      <c r="L77" s="35"/>
      <c r="M77" s="72"/>
      <c r="N77" s="72"/>
      <c r="O77" s="72"/>
      <c r="P77" s="72"/>
      <c r="Q77" s="72"/>
      <c r="R77" s="72"/>
      <c r="S77" s="35">
        <v>60.035472</v>
      </c>
      <c r="T77" s="72"/>
      <c r="U77" s="72"/>
      <c r="V77" s="72">
        <v>60.035472</v>
      </c>
    </row>
    <row r="78" ht="22.9" customHeight="1" spans="1:22">
      <c r="A78" s="68" t="s">
        <v>208</v>
      </c>
      <c r="B78" s="68"/>
      <c r="C78" s="68"/>
      <c r="D78" s="47" t="s">
        <v>208</v>
      </c>
      <c r="E78" s="47" t="s">
        <v>209</v>
      </c>
      <c r="F78" s="74">
        <v>539.49979</v>
      </c>
      <c r="G78" s="74"/>
      <c r="H78" s="74"/>
      <c r="I78" s="74"/>
      <c r="J78" s="74"/>
      <c r="K78" s="74"/>
      <c r="L78" s="74">
        <v>539.49979</v>
      </c>
      <c r="M78" s="74">
        <v>326.036352</v>
      </c>
      <c r="N78" s="74">
        <v>163.018176</v>
      </c>
      <c r="O78" s="74"/>
      <c r="P78" s="74"/>
      <c r="Q78" s="74">
        <v>50.445262</v>
      </c>
      <c r="R78" s="74"/>
      <c r="S78" s="74"/>
      <c r="T78" s="74"/>
      <c r="U78" s="74"/>
      <c r="V78" s="74"/>
    </row>
    <row r="79" ht="22.9" customHeight="1" spans="1:22">
      <c r="A79" s="68" t="s">
        <v>208</v>
      </c>
      <c r="B79" s="68" t="s">
        <v>210</v>
      </c>
      <c r="C79" s="68"/>
      <c r="D79" s="47" t="s">
        <v>211</v>
      </c>
      <c r="E79" s="47" t="s">
        <v>212</v>
      </c>
      <c r="F79" s="74">
        <v>489.054528</v>
      </c>
      <c r="G79" s="74"/>
      <c r="H79" s="74"/>
      <c r="I79" s="74"/>
      <c r="J79" s="74"/>
      <c r="K79" s="74"/>
      <c r="L79" s="74">
        <v>489.054528</v>
      </c>
      <c r="M79" s="74">
        <v>326.036352</v>
      </c>
      <c r="N79" s="74">
        <v>163.018176</v>
      </c>
      <c r="O79" s="74"/>
      <c r="P79" s="74"/>
      <c r="Q79" s="74"/>
      <c r="R79" s="74"/>
      <c r="S79" s="74"/>
      <c r="T79" s="74"/>
      <c r="U79" s="74"/>
      <c r="V79" s="74"/>
    </row>
    <row r="80" ht="22.9" customHeight="1" spans="1:22">
      <c r="A80" s="75" t="s">
        <v>208</v>
      </c>
      <c r="B80" s="75" t="s">
        <v>210</v>
      </c>
      <c r="C80" s="75" t="s">
        <v>210</v>
      </c>
      <c r="D80" s="70" t="s">
        <v>213</v>
      </c>
      <c r="E80" s="80" t="s">
        <v>214</v>
      </c>
      <c r="F80" s="35">
        <v>326.036352</v>
      </c>
      <c r="G80" s="72"/>
      <c r="H80" s="72"/>
      <c r="I80" s="72"/>
      <c r="J80" s="72"/>
      <c r="K80" s="72"/>
      <c r="L80" s="35">
        <v>326.036352</v>
      </c>
      <c r="M80" s="72">
        <v>326.036352</v>
      </c>
      <c r="N80" s="72"/>
      <c r="O80" s="72"/>
      <c r="P80" s="72"/>
      <c r="Q80" s="72"/>
      <c r="R80" s="72"/>
      <c r="S80" s="35"/>
      <c r="T80" s="72"/>
      <c r="U80" s="72"/>
      <c r="V80" s="72"/>
    </row>
    <row r="81" ht="22.9" customHeight="1" spans="1:22">
      <c r="A81" s="75" t="s">
        <v>208</v>
      </c>
      <c r="B81" s="75" t="s">
        <v>210</v>
      </c>
      <c r="C81" s="75" t="s">
        <v>215</v>
      </c>
      <c r="D81" s="70" t="s">
        <v>216</v>
      </c>
      <c r="E81" s="80" t="s">
        <v>217</v>
      </c>
      <c r="F81" s="35">
        <v>163.018176</v>
      </c>
      <c r="G81" s="72"/>
      <c r="H81" s="72"/>
      <c r="I81" s="72"/>
      <c r="J81" s="72"/>
      <c r="K81" s="72"/>
      <c r="L81" s="35">
        <v>163.018176</v>
      </c>
      <c r="M81" s="72"/>
      <c r="N81" s="72">
        <v>163.018176</v>
      </c>
      <c r="O81" s="72"/>
      <c r="P81" s="72"/>
      <c r="Q81" s="72"/>
      <c r="R81" s="72"/>
      <c r="S81" s="35"/>
      <c r="T81" s="72"/>
      <c r="U81" s="72"/>
      <c r="V81" s="72"/>
    </row>
    <row r="82" ht="22.9" customHeight="1" spans="1:22">
      <c r="A82" s="68" t="s">
        <v>208</v>
      </c>
      <c r="B82" s="68" t="s">
        <v>218</v>
      </c>
      <c r="C82" s="68"/>
      <c r="D82" s="47" t="s">
        <v>219</v>
      </c>
      <c r="E82" s="47" t="s">
        <v>220</v>
      </c>
      <c r="F82" s="74">
        <v>50.445262</v>
      </c>
      <c r="G82" s="74"/>
      <c r="H82" s="74"/>
      <c r="I82" s="74"/>
      <c r="J82" s="74"/>
      <c r="K82" s="74"/>
      <c r="L82" s="74">
        <v>50.445262</v>
      </c>
      <c r="M82" s="74"/>
      <c r="N82" s="74"/>
      <c r="O82" s="74"/>
      <c r="P82" s="74"/>
      <c r="Q82" s="74">
        <v>50.445262</v>
      </c>
      <c r="R82" s="74"/>
      <c r="S82" s="74"/>
      <c r="T82" s="74"/>
      <c r="U82" s="74"/>
      <c r="V82" s="74"/>
    </row>
    <row r="83" ht="22.9" customHeight="1" spans="1:22">
      <c r="A83" s="75" t="s">
        <v>208</v>
      </c>
      <c r="B83" s="75" t="s">
        <v>218</v>
      </c>
      <c r="C83" s="75" t="s">
        <v>218</v>
      </c>
      <c r="D83" s="70" t="s">
        <v>221</v>
      </c>
      <c r="E83" s="80" t="s">
        <v>222</v>
      </c>
      <c r="F83" s="35">
        <v>50.445262</v>
      </c>
      <c r="G83" s="72"/>
      <c r="H83" s="72"/>
      <c r="I83" s="72"/>
      <c r="J83" s="72"/>
      <c r="K83" s="72"/>
      <c r="L83" s="35">
        <v>50.445262</v>
      </c>
      <c r="M83" s="72"/>
      <c r="N83" s="72"/>
      <c r="O83" s="72"/>
      <c r="P83" s="72"/>
      <c r="Q83" s="72">
        <v>50.445262</v>
      </c>
      <c r="R83" s="72"/>
      <c r="S83" s="35"/>
      <c r="T83" s="72"/>
      <c r="U83" s="72"/>
      <c r="V83" s="72"/>
    </row>
    <row r="84" ht="22.9" customHeight="1" spans="1:22">
      <c r="A84" s="68" t="s">
        <v>223</v>
      </c>
      <c r="B84" s="68"/>
      <c r="C84" s="68"/>
      <c r="D84" s="47" t="s">
        <v>223</v>
      </c>
      <c r="E84" s="47" t="s">
        <v>224</v>
      </c>
      <c r="F84" s="74">
        <v>173.206812</v>
      </c>
      <c r="G84" s="74"/>
      <c r="H84" s="74"/>
      <c r="I84" s="74"/>
      <c r="J84" s="74"/>
      <c r="K84" s="74"/>
      <c r="L84" s="74">
        <v>173.206812</v>
      </c>
      <c r="M84" s="74"/>
      <c r="N84" s="74"/>
      <c r="O84" s="74">
        <v>173.206812</v>
      </c>
      <c r="P84" s="74"/>
      <c r="Q84" s="74"/>
      <c r="R84" s="74"/>
      <c r="S84" s="74"/>
      <c r="T84" s="74"/>
      <c r="U84" s="74"/>
      <c r="V84" s="74"/>
    </row>
    <row r="85" ht="22.9" customHeight="1" spans="1:22">
      <c r="A85" s="68" t="s">
        <v>223</v>
      </c>
      <c r="B85" s="68" t="s">
        <v>225</v>
      </c>
      <c r="C85" s="68"/>
      <c r="D85" s="47" t="s">
        <v>226</v>
      </c>
      <c r="E85" s="47" t="s">
        <v>227</v>
      </c>
      <c r="F85" s="74">
        <v>173.206812</v>
      </c>
      <c r="G85" s="74"/>
      <c r="H85" s="74"/>
      <c r="I85" s="74"/>
      <c r="J85" s="74"/>
      <c r="K85" s="74"/>
      <c r="L85" s="74">
        <v>173.206812</v>
      </c>
      <c r="M85" s="74"/>
      <c r="N85" s="74"/>
      <c r="O85" s="74">
        <v>173.206812</v>
      </c>
      <c r="P85" s="74"/>
      <c r="Q85" s="74"/>
      <c r="R85" s="74"/>
      <c r="S85" s="74"/>
      <c r="T85" s="74"/>
      <c r="U85" s="74"/>
      <c r="V85" s="74"/>
    </row>
    <row r="86" ht="22.9" customHeight="1" spans="1:22">
      <c r="A86" s="75" t="s">
        <v>223</v>
      </c>
      <c r="B86" s="75" t="s">
        <v>225</v>
      </c>
      <c r="C86" s="75" t="s">
        <v>202</v>
      </c>
      <c r="D86" s="70" t="s">
        <v>228</v>
      </c>
      <c r="E86" s="80" t="s">
        <v>229</v>
      </c>
      <c r="F86" s="35">
        <v>173.206812</v>
      </c>
      <c r="G86" s="72"/>
      <c r="H86" s="72"/>
      <c r="I86" s="72"/>
      <c r="J86" s="72"/>
      <c r="K86" s="72"/>
      <c r="L86" s="35">
        <v>173.206812</v>
      </c>
      <c r="M86" s="72"/>
      <c r="N86" s="72"/>
      <c r="O86" s="72">
        <v>173.206812</v>
      </c>
      <c r="P86" s="72"/>
      <c r="Q86" s="72"/>
      <c r="R86" s="72"/>
      <c r="S86" s="35"/>
      <c r="T86" s="72"/>
      <c r="U86" s="72"/>
      <c r="V86" s="72"/>
    </row>
    <row r="87" ht="22.9" customHeight="1" spans="1:22">
      <c r="A87" s="68" t="s">
        <v>230</v>
      </c>
      <c r="B87" s="68"/>
      <c r="C87" s="68"/>
      <c r="D87" s="47" t="s">
        <v>230</v>
      </c>
      <c r="E87" s="47" t="s">
        <v>231</v>
      </c>
      <c r="F87" s="74">
        <v>244.527264</v>
      </c>
      <c r="G87" s="74"/>
      <c r="H87" s="74"/>
      <c r="I87" s="74"/>
      <c r="J87" s="74"/>
      <c r="K87" s="74"/>
      <c r="L87" s="74"/>
      <c r="M87" s="74"/>
      <c r="N87" s="74"/>
      <c r="O87" s="74"/>
      <c r="P87" s="74"/>
      <c r="Q87" s="74"/>
      <c r="R87" s="74">
        <v>244.527264</v>
      </c>
      <c r="S87" s="74"/>
      <c r="T87" s="74"/>
      <c r="U87" s="74"/>
      <c r="V87" s="74"/>
    </row>
    <row r="88" ht="22.9" customHeight="1" spans="1:22">
      <c r="A88" s="68" t="s">
        <v>230</v>
      </c>
      <c r="B88" s="68" t="s">
        <v>205</v>
      </c>
      <c r="C88" s="68"/>
      <c r="D88" s="47" t="s">
        <v>232</v>
      </c>
      <c r="E88" s="47" t="s">
        <v>233</v>
      </c>
      <c r="F88" s="74">
        <v>244.527264</v>
      </c>
      <c r="G88" s="74"/>
      <c r="H88" s="74"/>
      <c r="I88" s="74"/>
      <c r="J88" s="74"/>
      <c r="K88" s="74"/>
      <c r="L88" s="74"/>
      <c r="M88" s="74"/>
      <c r="N88" s="74"/>
      <c r="O88" s="74"/>
      <c r="P88" s="74"/>
      <c r="Q88" s="74"/>
      <c r="R88" s="74">
        <v>244.527264</v>
      </c>
      <c r="S88" s="74"/>
      <c r="T88" s="74"/>
      <c r="U88" s="74"/>
      <c r="V88" s="74"/>
    </row>
    <row r="89" ht="22.9" customHeight="1" spans="1:22">
      <c r="A89" s="75" t="s">
        <v>230</v>
      </c>
      <c r="B89" s="75" t="s">
        <v>205</v>
      </c>
      <c r="C89" s="75" t="s">
        <v>202</v>
      </c>
      <c r="D89" s="70" t="s">
        <v>234</v>
      </c>
      <c r="E89" s="80" t="s">
        <v>235</v>
      </c>
      <c r="F89" s="35">
        <v>244.527264</v>
      </c>
      <c r="G89" s="72"/>
      <c r="H89" s="72"/>
      <c r="I89" s="72"/>
      <c r="J89" s="72"/>
      <c r="K89" s="72"/>
      <c r="L89" s="35"/>
      <c r="M89" s="72"/>
      <c r="N89" s="72"/>
      <c r="O89" s="72"/>
      <c r="P89" s="72"/>
      <c r="Q89" s="72"/>
      <c r="R89" s="72">
        <v>244.527264</v>
      </c>
      <c r="S89" s="35"/>
      <c r="T89" s="72"/>
      <c r="U89" s="72"/>
      <c r="V89" s="72"/>
    </row>
    <row r="90" ht="22.9" customHeight="1" spans="1:22">
      <c r="A90" s="49"/>
      <c r="B90" s="49"/>
      <c r="C90" s="49"/>
      <c r="D90" s="71" t="s">
        <v>167</v>
      </c>
      <c r="E90" s="71" t="s">
        <v>169</v>
      </c>
      <c r="F90" s="69">
        <v>3734.813245</v>
      </c>
      <c r="G90" s="69">
        <v>2491.8684</v>
      </c>
      <c r="H90" s="69">
        <v>1740.5316</v>
      </c>
      <c r="I90" s="69">
        <v>0.36</v>
      </c>
      <c r="J90" s="69"/>
      <c r="K90" s="69">
        <v>750.9768</v>
      </c>
      <c r="L90" s="69">
        <v>869.230573</v>
      </c>
      <c r="M90" s="69">
        <v>398.641344</v>
      </c>
      <c r="N90" s="69">
        <v>199.320672</v>
      </c>
      <c r="O90" s="69">
        <v>211.778214</v>
      </c>
      <c r="P90" s="69"/>
      <c r="Q90" s="69">
        <v>59.490343</v>
      </c>
      <c r="R90" s="69">
        <v>298.981008</v>
      </c>
      <c r="S90" s="69">
        <v>74.733264</v>
      </c>
      <c r="T90" s="69"/>
      <c r="U90" s="69"/>
      <c r="V90" s="69">
        <v>74.733264</v>
      </c>
    </row>
    <row r="91" ht="22.9" customHeight="1" spans="1:22">
      <c r="A91" s="68" t="s">
        <v>200</v>
      </c>
      <c r="B91" s="68"/>
      <c r="C91" s="68"/>
      <c r="D91" s="47" t="s">
        <v>200</v>
      </c>
      <c r="E91" s="47" t="s">
        <v>201</v>
      </c>
      <c r="F91" s="74">
        <v>2566.601664</v>
      </c>
      <c r="G91" s="74">
        <v>2491.8684</v>
      </c>
      <c r="H91" s="74">
        <v>1740.5316</v>
      </c>
      <c r="I91" s="74">
        <v>0.36</v>
      </c>
      <c r="J91" s="74"/>
      <c r="K91" s="74">
        <v>750.9768</v>
      </c>
      <c r="L91" s="74"/>
      <c r="M91" s="74"/>
      <c r="N91" s="74"/>
      <c r="O91" s="74"/>
      <c r="P91" s="74"/>
      <c r="Q91" s="74"/>
      <c r="R91" s="74"/>
      <c r="S91" s="74">
        <v>74.733264</v>
      </c>
      <c r="T91" s="74"/>
      <c r="U91" s="74"/>
      <c r="V91" s="74">
        <v>74.733264</v>
      </c>
    </row>
    <row r="92" ht="22.9" customHeight="1" spans="1:22">
      <c r="A92" s="68" t="s">
        <v>200</v>
      </c>
      <c r="B92" s="68" t="s">
        <v>244</v>
      </c>
      <c r="C92" s="68"/>
      <c r="D92" s="47" t="s">
        <v>252</v>
      </c>
      <c r="E92" s="47" t="s">
        <v>253</v>
      </c>
      <c r="F92" s="74">
        <v>2566.601664</v>
      </c>
      <c r="G92" s="74">
        <v>2491.8684</v>
      </c>
      <c r="H92" s="74">
        <v>1740.5316</v>
      </c>
      <c r="I92" s="74">
        <v>0.36</v>
      </c>
      <c r="J92" s="74"/>
      <c r="K92" s="74">
        <v>750.9768</v>
      </c>
      <c r="L92" s="74"/>
      <c r="M92" s="74"/>
      <c r="N92" s="74"/>
      <c r="O92" s="74"/>
      <c r="P92" s="74"/>
      <c r="Q92" s="74"/>
      <c r="R92" s="74"/>
      <c r="S92" s="74">
        <v>74.733264</v>
      </c>
      <c r="T92" s="74"/>
      <c r="U92" s="74"/>
      <c r="V92" s="74">
        <v>74.733264</v>
      </c>
    </row>
    <row r="93" ht="22.9" customHeight="1" spans="1:22">
      <c r="A93" s="75" t="s">
        <v>200</v>
      </c>
      <c r="B93" s="75" t="s">
        <v>244</v>
      </c>
      <c r="C93" s="75" t="s">
        <v>205</v>
      </c>
      <c r="D93" s="70" t="s">
        <v>254</v>
      </c>
      <c r="E93" s="80" t="s">
        <v>255</v>
      </c>
      <c r="F93" s="35">
        <v>2566.601664</v>
      </c>
      <c r="G93" s="72">
        <v>2491.8684</v>
      </c>
      <c r="H93" s="72">
        <v>1740.5316</v>
      </c>
      <c r="I93" s="72">
        <v>0.36</v>
      </c>
      <c r="J93" s="72"/>
      <c r="K93" s="72">
        <v>750.9768</v>
      </c>
      <c r="L93" s="35"/>
      <c r="M93" s="72"/>
      <c r="N93" s="72"/>
      <c r="O93" s="72"/>
      <c r="P93" s="72"/>
      <c r="Q93" s="72"/>
      <c r="R93" s="72"/>
      <c r="S93" s="35">
        <v>74.733264</v>
      </c>
      <c r="T93" s="72"/>
      <c r="U93" s="72"/>
      <c r="V93" s="72">
        <v>74.733264</v>
      </c>
    </row>
    <row r="94" ht="22.9" customHeight="1" spans="1:22">
      <c r="A94" s="68" t="s">
        <v>208</v>
      </c>
      <c r="B94" s="68"/>
      <c r="C94" s="68"/>
      <c r="D94" s="47" t="s">
        <v>208</v>
      </c>
      <c r="E94" s="47" t="s">
        <v>209</v>
      </c>
      <c r="F94" s="74">
        <v>657.452359</v>
      </c>
      <c r="G94" s="74"/>
      <c r="H94" s="74"/>
      <c r="I94" s="74"/>
      <c r="J94" s="74"/>
      <c r="K94" s="74"/>
      <c r="L94" s="74">
        <v>657.452359</v>
      </c>
      <c r="M94" s="74">
        <v>398.641344</v>
      </c>
      <c r="N94" s="74">
        <v>199.320672</v>
      </c>
      <c r="O94" s="74"/>
      <c r="P94" s="74"/>
      <c r="Q94" s="74">
        <v>59.490343</v>
      </c>
      <c r="R94" s="74"/>
      <c r="S94" s="74"/>
      <c r="T94" s="74"/>
      <c r="U94" s="74"/>
      <c r="V94" s="74"/>
    </row>
    <row r="95" ht="22.9" customHeight="1" spans="1:22">
      <c r="A95" s="68" t="s">
        <v>208</v>
      </c>
      <c r="B95" s="68" t="s">
        <v>210</v>
      </c>
      <c r="C95" s="68"/>
      <c r="D95" s="47" t="s">
        <v>211</v>
      </c>
      <c r="E95" s="47" t="s">
        <v>212</v>
      </c>
      <c r="F95" s="74">
        <v>597.962016</v>
      </c>
      <c r="G95" s="74"/>
      <c r="H95" s="74"/>
      <c r="I95" s="74"/>
      <c r="J95" s="74"/>
      <c r="K95" s="74"/>
      <c r="L95" s="74">
        <v>597.962016</v>
      </c>
      <c r="M95" s="74">
        <v>398.641344</v>
      </c>
      <c r="N95" s="74">
        <v>199.320672</v>
      </c>
      <c r="O95" s="74"/>
      <c r="P95" s="74"/>
      <c r="Q95" s="74"/>
      <c r="R95" s="74"/>
      <c r="S95" s="74"/>
      <c r="T95" s="74"/>
      <c r="U95" s="74"/>
      <c r="V95" s="74"/>
    </row>
    <row r="96" ht="22.9" customHeight="1" spans="1:22">
      <c r="A96" s="75" t="s">
        <v>208</v>
      </c>
      <c r="B96" s="75" t="s">
        <v>210</v>
      </c>
      <c r="C96" s="75" t="s">
        <v>210</v>
      </c>
      <c r="D96" s="70" t="s">
        <v>213</v>
      </c>
      <c r="E96" s="80" t="s">
        <v>214</v>
      </c>
      <c r="F96" s="35">
        <v>398.641344</v>
      </c>
      <c r="G96" s="72"/>
      <c r="H96" s="72"/>
      <c r="I96" s="72"/>
      <c r="J96" s="72"/>
      <c r="K96" s="72"/>
      <c r="L96" s="35">
        <v>398.641344</v>
      </c>
      <c r="M96" s="72">
        <v>398.641344</v>
      </c>
      <c r="N96" s="72"/>
      <c r="O96" s="72"/>
      <c r="P96" s="72"/>
      <c r="Q96" s="72"/>
      <c r="R96" s="72"/>
      <c r="S96" s="35"/>
      <c r="T96" s="72"/>
      <c r="U96" s="72"/>
      <c r="V96" s="72"/>
    </row>
    <row r="97" ht="22.9" customHeight="1" spans="1:22">
      <c r="A97" s="75" t="s">
        <v>208</v>
      </c>
      <c r="B97" s="75" t="s">
        <v>210</v>
      </c>
      <c r="C97" s="75" t="s">
        <v>215</v>
      </c>
      <c r="D97" s="70" t="s">
        <v>216</v>
      </c>
      <c r="E97" s="80" t="s">
        <v>217</v>
      </c>
      <c r="F97" s="35">
        <v>199.320672</v>
      </c>
      <c r="G97" s="72"/>
      <c r="H97" s="72"/>
      <c r="I97" s="72"/>
      <c r="J97" s="72"/>
      <c r="K97" s="72"/>
      <c r="L97" s="35">
        <v>199.320672</v>
      </c>
      <c r="M97" s="72"/>
      <c r="N97" s="72">
        <v>199.320672</v>
      </c>
      <c r="O97" s="72"/>
      <c r="P97" s="72"/>
      <c r="Q97" s="72"/>
      <c r="R97" s="72"/>
      <c r="S97" s="35"/>
      <c r="T97" s="72"/>
      <c r="U97" s="72"/>
      <c r="V97" s="72"/>
    </row>
    <row r="98" ht="22.9" customHeight="1" spans="1:22">
      <c r="A98" s="68" t="s">
        <v>208</v>
      </c>
      <c r="B98" s="68" t="s">
        <v>218</v>
      </c>
      <c r="C98" s="68"/>
      <c r="D98" s="47" t="s">
        <v>219</v>
      </c>
      <c r="E98" s="47" t="s">
        <v>220</v>
      </c>
      <c r="F98" s="74">
        <v>59.490343</v>
      </c>
      <c r="G98" s="74"/>
      <c r="H98" s="74"/>
      <c r="I98" s="74"/>
      <c r="J98" s="74"/>
      <c r="K98" s="74"/>
      <c r="L98" s="74">
        <v>59.490343</v>
      </c>
      <c r="M98" s="74"/>
      <c r="N98" s="74"/>
      <c r="O98" s="74"/>
      <c r="P98" s="74"/>
      <c r="Q98" s="74">
        <v>59.490343</v>
      </c>
      <c r="R98" s="74"/>
      <c r="S98" s="74"/>
      <c r="T98" s="74"/>
      <c r="U98" s="74"/>
      <c r="V98" s="74"/>
    </row>
    <row r="99" ht="22.9" customHeight="1" spans="1:22">
      <c r="A99" s="75" t="s">
        <v>208</v>
      </c>
      <c r="B99" s="75" t="s">
        <v>218</v>
      </c>
      <c r="C99" s="75" t="s">
        <v>218</v>
      </c>
      <c r="D99" s="70" t="s">
        <v>221</v>
      </c>
      <c r="E99" s="80" t="s">
        <v>222</v>
      </c>
      <c r="F99" s="35">
        <v>59.490343</v>
      </c>
      <c r="G99" s="72"/>
      <c r="H99" s="72"/>
      <c r="I99" s="72"/>
      <c r="J99" s="72"/>
      <c r="K99" s="72"/>
      <c r="L99" s="35">
        <v>59.490343</v>
      </c>
      <c r="M99" s="72"/>
      <c r="N99" s="72"/>
      <c r="O99" s="72"/>
      <c r="P99" s="72"/>
      <c r="Q99" s="72">
        <v>59.490343</v>
      </c>
      <c r="R99" s="72"/>
      <c r="S99" s="35"/>
      <c r="T99" s="72"/>
      <c r="U99" s="72"/>
      <c r="V99" s="72"/>
    </row>
    <row r="100" ht="22.9" customHeight="1" spans="1:22">
      <c r="A100" s="68" t="s">
        <v>223</v>
      </c>
      <c r="B100" s="68"/>
      <c r="C100" s="68"/>
      <c r="D100" s="47" t="s">
        <v>223</v>
      </c>
      <c r="E100" s="47" t="s">
        <v>224</v>
      </c>
      <c r="F100" s="74">
        <v>211.778214</v>
      </c>
      <c r="G100" s="74"/>
      <c r="H100" s="74"/>
      <c r="I100" s="74"/>
      <c r="J100" s="74"/>
      <c r="K100" s="74"/>
      <c r="L100" s="74">
        <v>211.778214</v>
      </c>
      <c r="M100" s="74"/>
      <c r="N100" s="74"/>
      <c r="O100" s="74">
        <v>211.778214</v>
      </c>
      <c r="P100" s="74"/>
      <c r="Q100" s="74"/>
      <c r="R100" s="74"/>
      <c r="S100" s="74"/>
      <c r="T100" s="74"/>
      <c r="U100" s="74"/>
      <c r="V100" s="74"/>
    </row>
    <row r="101" ht="22.9" customHeight="1" spans="1:22">
      <c r="A101" s="68" t="s">
        <v>223</v>
      </c>
      <c r="B101" s="68" t="s">
        <v>225</v>
      </c>
      <c r="C101" s="68"/>
      <c r="D101" s="47" t="s">
        <v>226</v>
      </c>
      <c r="E101" s="47" t="s">
        <v>227</v>
      </c>
      <c r="F101" s="74">
        <v>211.778214</v>
      </c>
      <c r="G101" s="74"/>
      <c r="H101" s="74"/>
      <c r="I101" s="74"/>
      <c r="J101" s="74"/>
      <c r="K101" s="74"/>
      <c r="L101" s="74">
        <v>211.778214</v>
      </c>
      <c r="M101" s="74"/>
      <c r="N101" s="74"/>
      <c r="O101" s="74">
        <v>211.778214</v>
      </c>
      <c r="P101" s="74"/>
      <c r="Q101" s="74"/>
      <c r="R101" s="74"/>
      <c r="S101" s="74"/>
      <c r="T101" s="74"/>
      <c r="U101" s="74"/>
      <c r="V101" s="74"/>
    </row>
    <row r="102" ht="22.9" customHeight="1" spans="1:22">
      <c r="A102" s="75" t="s">
        <v>223</v>
      </c>
      <c r="B102" s="75" t="s">
        <v>225</v>
      </c>
      <c r="C102" s="75" t="s">
        <v>202</v>
      </c>
      <c r="D102" s="70" t="s">
        <v>228</v>
      </c>
      <c r="E102" s="80" t="s">
        <v>229</v>
      </c>
      <c r="F102" s="35">
        <v>211.778214</v>
      </c>
      <c r="G102" s="72"/>
      <c r="H102" s="72"/>
      <c r="I102" s="72"/>
      <c r="J102" s="72"/>
      <c r="K102" s="72"/>
      <c r="L102" s="35">
        <v>211.778214</v>
      </c>
      <c r="M102" s="72"/>
      <c r="N102" s="72"/>
      <c r="O102" s="72">
        <v>211.778214</v>
      </c>
      <c r="P102" s="72"/>
      <c r="Q102" s="72"/>
      <c r="R102" s="72"/>
      <c r="S102" s="35"/>
      <c r="T102" s="72"/>
      <c r="U102" s="72"/>
      <c r="V102" s="72"/>
    </row>
    <row r="103" ht="22.9" customHeight="1" spans="1:22">
      <c r="A103" s="68" t="s">
        <v>230</v>
      </c>
      <c r="B103" s="68"/>
      <c r="C103" s="68"/>
      <c r="D103" s="47" t="s">
        <v>230</v>
      </c>
      <c r="E103" s="47" t="s">
        <v>231</v>
      </c>
      <c r="F103" s="74">
        <v>298.981008</v>
      </c>
      <c r="G103" s="74"/>
      <c r="H103" s="74"/>
      <c r="I103" s="74"/>
      <c r="J103" s="74"/>
      <c r="K103" s="74"/>
      <c r="L103" s="74"/>
      <c r="M103" s="74"/>
      <c r="N103" s="74"/>
      <c r="O103" s="74"/>
      <c r="P103" s="74"/>
      <c r="Q103" s="74"/>
      <c r="R103" s="74">
        <v>298.981008</v>
      </c>
      <c r="S103" s="74"/>
      <c r="T103" s="74"/>
      <c r="U103" s="74"/>
      <c r="V103" s="74"/>
    </row>
    <row r="104" ht="22.9" customHeight="1" spans="1:22">
      <c r="A104" s="68" t="s">
        <v>230</v>
      </c>
      <c r="B104" s="68" t="s">
        <v>205</v>
      </c>
      <c r="C104" s="68"/>
      <c r="D104" s="47" t="s">
        <v>232</v>
      </c>
      <c r="E104" s="47" t="s">
        <v>233</v>
      </c>
      <c r="F104" s="74">
        <v>298.981008</v>
      </c>
      <c r="G104" s="74"/>
      <c r="H104" s="74"/>
      <c r="I104" s="74"/>
      <c r="J104" s="74"/>
      <c r="K104" s="74"/>
      <c r="L104" s="74"/>
      <c r="M104" s="74"/>
      <c r="N104" s="74"/>
      <c r="O104" s="74"/>
      <c r="P104" s="74"/>
      <c r="Q104" s="74"/>
      <c r="R104" s="74">
        <v>298.981008</v>
      </c>
      <c r="S104" s="74"/>
      <c r="T104" s="74"/>
      <c r="U104" s="74"/>
      <c r="V104" s="74"/>
    </row>
    <row r="105" ht="22.9" customHeight="1" spans="1:22">
      <c r="A105" s="75" t="s">
        <v>230</v>
      </c>
      <c r="B105" s="75" t="s">
        <v>205</v>
      </c>
      <c r="C105" s="75" t="s">
        <v>202</v>
      </c>
      <c r="D105" s="70" t="s">
        <v>234</v>
      </c>
      <c r="E105" s="80" t="s">
        <v>235</v>
      </c>
      <c r="F105" s="35">
        <v>298.981008</v>
      </c>
      <c r="G105" s="72"/>
      <c r="H105" s="72"/>
      <c r="I105" s="72"/>
      <c r="J105" s="72"/>
      <c r="K105" s="72"/>
      <c r="L105" s="35"/>
      <c r="M105" s="72"/>
      <c r="N105" s="72"/>
      <c r="O105" s="72"/>
      <c r="P105" s="72"/>
      <c r="Q105" s="72"/>
      <c r="R105" s="72">
        <v>298.981008</v>
      </c>
      <c r="S105" s="35"/>
      <c r="T105" s="72"/>
      <c r="U105" s="72"/>
      <c r="V105" s="72"/>
    </row>
    <row r="106" ht="22.9" customHeight="1" spans="1:22">
      <c r="A106" s="49"/>
      <c r="B106" s="49"/>
      <c r="C106" s="49"/>
      <c r="D106" s="71" t="s">
        <v>170</v>
      </c>
      <c r="E106" s="71" t="s">
        <v>171</v>
      </c>
      <c r="F106" s="69">
        <v>633.0682</v>
      </c>
      <c r="G106" s="69">
        <v>421.9596</v>
      </c>
      <c r="H106" s="69">
        <v>300.828</v>
      </c>
      <c r="I106" s="69"/>
      <c r="J106" s="69"/>
      <c r="K106" s="69">
        <v>121.1316</v>
      </c>
      <c r="L106" s="69">
        <v>147.757783</v>
      </c>
      <c r="M106" s="69">
        <v>67.513536</v>
      </c>
      <c r="N106" s="69">
        <v>33.756768</v>
      </c>
      <c r="O106" s="69">
        <v>35.866566</v>
      </c>
      <c r="P106" s="69"/>
      <c r="Q106" s="69">
        <v>10.620913</v>
      </c>
      <c r="R106" s="69">
        <v>50.597697</v>
      </c>
      <c r="S106" s="69">
        <v>12.75312</v>
      </c>
      <c r="T106" s="69"/>
      <c r="U106" s="69"/>
      <c r="V106" s="69">
        <v>12.75312</v>
      </c>
    </row>
    <row r="107" ht="22.9" customHeight="1" spans="1:22">
      <c r="A107" s="68" t="s">
        <v>200</v>
      </c>
      <c r="B107" s="68"/>
      <c r="C107" s="68"/>
      <c r="D107" s="47" t="s">
        <v>200</v>
      </c>
      <c r="E107" s="47" t="s">
        <v>201</v>
      </c>
      <c r="F107" s="74">
        <v>434.71272</v>
      </c>
      <c r="G107" s="74">
        <v>421.9596</v>
      </c>
      <c r="H107" s="74">
        <v>300.828</v>
      </c>
      <c r="I107" s="74"/>
      <c r="J107" s="74"/>
      <c r="K107" s="74">
        <v>121.1316</v>
      </c>
      <c r="L107" s="74"/>
      <c r="M107" s="74"/>
      <c r="N107" s="74"/>
      <c r="O107" s="74"/>
      <c r="P107" s="74"/>
      <c r="Q107" s="74"/>
      <c r="R107" s="74"/>
      <c r="S107" s="74">
        <v>12.75312</v>
      </c>
      <c r="T107" s="74"/>
      <c r="U107" s="74"/>
      <c r="V107" s="74">
        <v>12.75312</v>
      </c>
    </row>
    <row r="108" ht="22.9" customHeight="1" spans="1:22">
      <c r="A108" s="68" t="s">
        <v>200</v>
      </c>
      <c r="B108" s="68" t="s">
        <v>247</v>
      </c>
      <c r="C108" s="68"/>
      <c r="D108" s="47" t="s">
        <v>263</v>
      </c>
      <c r="E108" s="47" t="s">
        <v>264</v>
      </c>
      <c r="F108" s="74">
        <v>434.71272</v>
      </c>
      <c r="G108" s="74">
        <v>421.9596</v>
      </c>
      <c r="H108" s="74">
        <v>300.828</v>
      </c>
      <c r="I108" s="74"/>
      <c r="J108" s="74"/>
      <c r="K108" s="74">
        <v>121.1316</v>
      </c>
      <c r="L108" s="74"/>
      <c r="M108" s="74"/>
      <c r="N108" s="74"/>
      <c r="O108" s="74"/>
      <c r="P108" s="74"/>
      <c r="Q108" s="74"/>
      <c r="R108" s="74"/>
      <c r="S108" s="74">
        <v>12.75312</v>
      </c>
      <c r="T108" s="74"/>
      <c r="U108" s="74"/>
      <c r="V108" s="74">
        <v>12.75312</v>
      </c>
    </row>
    <row r="109" ht="22.9" customHeight="1" spans="1:22">
      <c r="A109" s="75" t="s">
        <v>200</v>
      </c>
      <c r="B109" s="75" t="s">
        <v>247</v>
      </c>
      <c r="C109" s="75" t="s">
        <v>218</v>
      </c>
      <c r="D109" s="70" t="s">
        <v>265</v>
      </c>
      <c r="E109" s="80" t="s">
        <v>266</v>
      </c>
      <c r="F109" s="35">
        <v>434.71272</v>
      </c>
      <c r="G109" s="72">
        <v>421.9596</v>
      </c>
      <c r="H109" s="72">
        <v>300.828</v>
      </c>
      <c r="I109" s="72"/>
      <c r="J109" s="72"/>
      <c r="K109" s="72">
        <v>121.1316</v>
      </c>
      <c r="L109" s="35"/>
      <c r="M109" s="72"/>
      <c r="N109" s="72"/>
      <c r="O109" s="72"/>
      <c r="P109" s="72"/>
      <c r="Q109" s="72"/>
      <c r="R109" s="72"/>
      <c r="S109" s="35">
        <v>12.75312</v>
      </c>
      <c r="T109" s="72"/>
      <c r="U109" s="72"/>
      <c r="V109" s="72">
        <v>12.75312</v>
      </c>
    </row>
    <row r="110" ht="22.9" customHeight="1" spans="1:22">
      <c r="A110" s="68" t="s">
        <v>208</v>
      </c>
      <c r="B110" s="68"/>
      <c r="C110" s="68"/>
      <c r="D110" s="47" t="s">
        <v>208</v>
      </c>
      <c r="E110" s="47" t="s">
        <v>209</v>
      </c>
      <c r="F110" s="74">
        <v>111.891217</v>
      </c>
      <c r="G110" s="74"/>
      <c r="H110" s="74"/>
      <c r="I110" s="74"/>
      <c r="J110" s="74"/>
      <c r="K110" s="74"/>
      <c r="L110" s="74">
        <v>111.891217</v>
      </c>
      <c r="M110" s="74">
        <v>67.513536</v>
      </c>
      <c r="N110" s="74">
        <v>33.756768</v>
      </c>
      <c r="O110" s="74"/>
      <c r="P110" s="74"/>
      <c r="Q110" s="74">
        <v>10.620913</v>
      </c>
      <c r="R110" s="74"/>
      <c r="S110" s="74"/>
      <c r="T110" s="74"/>
      <c r="U110" s="74"/>
      <c r="V110" s="74"/>
    </row>
    <row r="111" ht="22.9" customHeight="1" spans="1:22">
      <c r="A111" s="68" t="s">
        <v>208</v>
      </c>
      <c r="B111" s="68" t="s">
        <v>210</v>
      </c>
      <c r="C111" s="68"/>
      <c r="D111" s="47" t="s">
        <v>211</v>
      </c>
      <c r="E111" s="47" t="s">
        <v>212</v>
      </c>
      <c r="F111" s="74">
        <v>101.270304</v>
      </c>
      <c r="G111" s="74"/>
      <c r="H111" s="74"/>
      <c r="I111" s="74"/>
      <c r="J111" s="74"/>
      <c r="K111" s="74"/>
      <c r="L111" s="74">
        <v>101.270304</v>
      </c>
      <c r="M111" s="74">
        <v>67.513536</v>
      </c>
      <c r="N111" s="74">
        <v>33.756768</v>
      </c>
      <c r="O111" s="74"/>
      <c r="P111" s="74"/>
      <c r="Q111" s="74"/>
      <c r="R111" s="74"/>
      <c r="S111" s="74"/>
      <c r="T111" s="74"/>
      <c r="U111" s="74"/>
      <c r="V111" s="74"/>
    </row>
    <row r="112" ht="22.9" customHeight="1" spans="1:22">
      <c r="A112" s="75" t="s">
        <v>208</v>
      </c>
      <c r="B112" s="75" t="s">
        <v>210</v>
      </c>
      <c r="C112" s="75" t="s">
        <v>210</v>
      </c>
      <c r="D112" s="70" t="s">
        <v>213</v>
      </c>
      <c r="E112" s="80" t="s">
        <v>214</v>
      </c>
      <c r="F112" s="35">
        <v>67.513536</v>
      </c>
      <c r="G112" s="72"/>
      <c r="H112" s="72"/>
      <c r="I112" s="72"/>
      <c r="J112" s="72"/>
      <c r="K112" s="72"/>
      <c r="L112" s="35">
        <v>67.513536</v>
      </c>
      <c r="M112" s="72">
        <v>67.513536</v>
      </c>
      <c r="N112" s="72"/>
      <c r="O112" s="72"/>
      <c r="P112" s="72"/>
      <c r="Q112" s="72"/>
      <c r="R112" s="72"/>
      <c r="S112" s="35"/>
      <c r="T112" s="72"/>
      <c r="U112" s="72"/>
      <c r="V112" s="72"/>
    </row>
    <row r="113" ht="22.9" customHeight="1" spans="1:22">
      <c r="A113" s="75" t="s">
        <v>208</v>
      </c>
      <c r="B113" s="75" t="s">
        <v>210</v>
      </c>
      <c r="C113" s="75" t="s">
        <v>215</v>
      </c>
      <c r="D113" s="70" t="s">
        <v>216</v>
      </c>
      <c r="E113" s="80" t="s">
        <v>217</v>
      </c>
      <c r="F113" s="35">
        <v>33.756768</v>
      </c>
      <c r="G113" s="72"/>
      <c r="H113" s="72"/>
      <c r="I113" s="72"/>
      <c r="J113" s="72"/>
      <c r="K113" s="72"/>
      <c r="L113" s="35">
        <v>33.756768</v>
      </c>
      <c r="M113" s="72"/>
      <c r="N113" s="72">
        <v>33.756768</v>
      </c>
      <c r="O113" s="72"/>
      <c r="P113" s="72"/>
      <c r="Q113" s="72"/>
      <c r="R113" s="72"/>
      <c r="S113" s="35"/>
      <c r="T113" s="72"/>
      <c r="U113" s="72"/>
      <c r="V113" s="72"/>
    </row>
    <row r="114" ht="22.9" customHeight="1" spans="1:22">
      <c r="A114" s="68" t="s">
        <v>208</v>
      </c>
      <c r="B114" s="68" t="s">
        <v>218</v>
      </c>
      <c r="C114" s="68"/>
      <c r="D114" s="47" t="s">
        <v>219</v>
      </c>
      <c r="E114" s="47" t="s">
        <v>220</v>
      </c>
      <c r="F114" s="74">
        <v>10.620913</v>
      </c>
      <c r="G114" s="74"/>
      <c r="H114" s="74"/>
      <c r="I114" s="74"/>
      <c r="J114" s="74"/>
      <c r="K114" s="74"/>
      <c r="L114" s="74">
        <v>10.620913</v>
      </c>
      <c r="M114" s="74"/>
      <c r="N114" s="74"/>
      <c r="O114" s="74"/>
      <c r="P114" s="74"/>
      <c r="Q114" s="74">
        <v>10.620913</v>
      </c>
      <c r="R114" s="74"/>
      <c r="S114" s="74"/>
      <c r="T114" s="74"/>
      <c r="U114" s="74"/>
      <c r="V114" s="74"/>
    </row>
    <row r="115" ht="22.9" customHeight="1" spans="1:22">
      <c r="A115" s="75" t="s">
        <v>208</v>
      </c>
      <c r="B115" s="75" t="s">
        <v>218</v>
      </c>
      <c r="C115" s="75" t="s">
        <v>218</v>
      </c>
      <c r="D115" s="70" t="s">
        <v>221</v>
      </c>
      <c r="E115" s="80" t="s">
        <v>222</v>
      </c>
      <c r="F115" s="35">
        <v>10.620913</v>
      </c>
      <c r="G115" s="72"/>
      <c r="H115" s="72"/>
      <c r="I115" s="72"/>
      <c r="J115" s="72"/>
      <c r="K115" s="72"/>
      <c r="L115" s="35">
        <v>10.620913</v>
      </c>
      <c r="M115" s="72"/>
      <c r="N115" s="72"/>
      <c r="O115" s="72"/>
      <c r="P115" s="72"/>
      <c r="Q115" s="72">
        <v>10.620913</v>
      </c>
      <c r="R115" s="72"/>
      <c r="S115" s="35"/>
      <c r="T115" s="72"/>
      <c r="U115" s="72"/>
      <c r="V115" s="72"/>
    </row>
    <row r="116" ht="22.9" customHeight="1" spans="1:22">
      <c r="A116" s="68" t="s">
        <v>223</v>
      </c>
      <c r="B116" s="68"/>
      <c r="C116" s="68"/>
      <c r="D116" s="47" t="s">
        <v>223</v>
      </c>
      <c r="E116" s="47" t="s">
        <v>224</v>
      </c>
      <c r="F116" s="74">
        <v>35.866566</v>
      </c>
      <c r="G116" s="74"/>
      <c r="H116" s="74"/>
      <c r="I116" s="74"/>
      <c r="J116" s="74"/>
      <c r="K116" s="74"/>
      <c r="L116" s="74">
        <v>35.866566</v>
      </c>
      <c r="M116" s="74"/>
      <c r="N116" s="74"/>
      <c r="O116" s="74">
        <v>35.866566</v>
      </c>
      <c r="P116" s="74"/>
      <c r="Q116" s="74"/>
      <c r="R116" s="74"/>
      <c r="S116" s="74"/>
      <c r="T116" s="74"/>
      <c r="U116" s="74"/>
      <c r="V116" s="74"/>
    </row>
    <row r="117" ht="22.9" customHeight="1" spans="1:22">
      <c r="A117" s="68" t="s">
        <v>223</v>
      </c>
      <c r="B117" s="68" t="s">
        <v>225</v>
      </c>
      <c r="C117" s="68"/>
      <c r="D117" s="47" t="s">
        <v>226</v>
      </c>
      <c r="E117" s="47" t="s">
        <v>227</v>
      </c>
      <c r="F117" s="74">
        <v>35.866566</v>
      </c>
      <c r="G117" s="74"/>
      <c r="H117" s="74"/>
      <c r="I117" s="74"/>
      <c r="J117" s="74"/>
      <c r="K117" s="74"/>
      <c r="L117" s="74">
        <v>35.866566</v>
      </c>
      <c r="M117" s="74"/>
      <c r="N117" s="74"/>
      <c r="O117" s="74">
        <v>35.866566</v>
      </c>
      <c r="P117" s="74"/>
      <c r="Q117" s="74"/>
      <c r="R117" s="74"/>
      <c r="S117" s="74"/>
      <c r="T117" s="74"/>
      <c r="U117" s="74"/>
      <c r="V117" s="74"/>
    </row>
    <row r="118" ht="22.9" customHeight="1" spans="1:22">
      <c r="A118" s="75" t="s">
        <v>223</v>
      </c>
      <c r="B118" s="75" t="s">
        <v>225</v>
      </c>
      <c r="C118" s="75" t="s">
        <v>202</v>
      </c>
      <c r="D118" s="70" t="s">
        <v>228</v>
      </c>
      <c r="E118" s="80" t="s">
        <v>229</v>
      </c>
      <c r="F118" s="35">
        <v>35.866566</v>
      </c>
      <c r="G118" s="72"/>
      <c r="H118" s="72"/>
      <c r="I118" s="72"/>
      <c r="J118" s="72"/>
      <c r="K118" s="72"/>
      <c r="L118" s="35">
        <v>35.866566</v>
      </c>
      <c r="M118" s="72"/>
      <c r="N118" s="72"/>
      <c r="O118" s="72">
        <v>35.866566</v>
      </c>
      <c r="P118" s="72"/>
      <c r="Q118" s="72"/>
      <c r="R118" s="72"/>
      <c r="S118" s="35"/>
      <c r="T118" s="72"/>
      <c r="U118" s="72"/>
      <c r="V118" s="72"/>
    </row>
    <row r="119" ht="22.9" customHeight="1" spans="1:22">
      <c r="A119" s="68" t="s">
        <v>230</v>
      </c>
      <c r="B119" s="68"/>
      <c r="C119" s="68"/>
      <c r="D119" s="47" t="s">
        <v>230</v>
      </c>
      <c r="E119" s="47" t="s">
        <v>231</v>
      </c>
      <c r="F119" s="74">
        <v>50.597697</v>
      </c>
      <c r="G119" s="74"/>
      <c r="H119" s="74"/>
      <c r="I119" s="74"/>
      <c r="J119" s="74"/>
      <c r="K119" s="74"/>
      <c r="L119" s="74"/>
      <c r="M119" s="74"/>
      <c r="N119" s="74"/>
      <c r="O119" s="74"/>
      <c r="P119" s="74"/>
      <c r="Q119" s="74"/>
      <c r="R119" s="74">
        <v>50.597697</v>
      </c>
      <c r="S119" s="74"/>
      <c r="T119" s="74"/>
      <c r="U119" s="74"/>
      <c r="V119" s="74"/>
    </row>
    <row r="120" ht="22.9" customHeight="1" spans="1:22">
      <c r="A120" s="68" t="s">
        <v>230</v>
      </c>
      <c r="B120" s="68" t="s">
        <v>205</v>
      </c>
      <c r="C120" s="68"/>
      <c r="D120" s="47" t="s">
        <v>232</v>
      </c>
      <c r="E120" s="47" t="s">
        <v>233</v>
      </c>
      <c r="F120" s="74">
        <v>50.597697</v>
      </c>
      <c r="G120" s="74"/>
      <c r="H120" s="74"/>
      <c r="I120" s="74"/>
      <c r="J120" s="74"/>
      <c r="K120" s="74"/>
      <c r="L120" s="74"/>
      <c r="M120" s="74"/>
      <c r="N120" s="74"/>
      <c r="O120" s="74"/>
      <c r="P120" s="74"/>
      <c r="Q120" s="74"/>
      <c r="R120" s="74">
        <v>50.597697</v>
      </c>
      <c r="S120" s="74"/>
      <c r="T120" s="74"/>
      <c r="U120" s="74"/>
      <c r="V120" s="74"/>
    </row>
    <row r="121" ht="22.9" customHeight="1" spans="1:22">
      <c r="A121" s="75" t="s">
        <v>230</v>
      </c>
      <c r="B121" s="75" t="s">
        <v>205</v>
      </c>
      <c r="C121" s="75" t="s">
        <v>202</v>
      </c>
      <c r="D121" s="70" t="s">
        <v>234</v>
      </c>
      <c r="E121" s="80" t="s">
        <v>235</v>
      </c>
      <c r="F121" s="35">
        <v>50.597697</v>
      </c>
      <c r="G121" s="72"/>
      <c r="H121" s="72"/>
      <c r="I121" s="72"/>
      <c r="J121" s="72"/>
      <c r="K121" s="72"/>
      <c r="L121" s="35"/>
      <c r="M121" s="72"/>
      <c r="N121" s="72"/>
      <c r="O121" s="72"/>
      <c r="P121" s="72"/>
      <c r="Q121" s="72"/>
      <c r="R121" s="72">
        <v>50.597697</v>
      </c>
      <c r="S121" s="35"/>
      <c r="T121" s="72"/>
      <c r="U121" s="72"/>
      <c r="V121" s="72"/>
    </row>
    <row r="122" ht="22.9" customHeight="1" spans="1:22">
      <c r="A122" s="49"/>
      <c r="B122" s="49"/>
      <c r="C122" s="49"/>
      <c r="D122" s="71" t="s">
        <v>172</v>
      </c>
      <c r="E122" s="71" t="s">
        <v>173</v>
      </c>
      <c r="F122" s="69">
        <v>375.678434</v>
      </c>
      <c r="G122" s="69">
        <v>254.372</v>
      </c>
      <c r="H122" s="69">
        <v>176.0136</v>
      </c>
      <c r="I122" s="69"/>
      <c r="J122" s="69">
        <v>13.3112</v>
      </c>
      <c r="K122" s="69">
        <v>65.0472</v>
      </c>
      <c r="L122" s="69">
        <v>85.230594</v>
      </c>
      <c r="M122" s="69">
        <v>38.569728</v>
      </c>
      <c r="N122" s="69">
        <v>19.284864</v>
      </c>
      <c r="O122" s="69">
        <v>20.490168</v>
      </c>
      <c r="P122" s="69"/>
      <c r="Q122" s="69">
        <v>6.885834</v>
      </c>
      <c r="R122" s="69">
        <v>28.927296</v>
      </c>
      <c r="S122" s="69">
        <v>7.148544</v>
      </c>
      <c r="T122" s="69"/>
      <c r="U122" s="69"/>
      <c r="V122" s="69">
        <v>7.148544</v>
      </c>
    </row>
    <row r="123" ht="22.9" customHeight="1" spans="1:22">
      <c r="A123" s="68" t="s">
        <v>200</v>
      </c>
      <c r="B123" s="68"/>
      <c r="C123" s="68"/>
      <c r="D123" s="47" t="s">
        <v>200</v>
      </c>
      <c r="E123" s="47" t="s">
        <v>201</v>
      </c>
      <c r="F123" s="74">
        <v>261.520544</v>
      </c>
      <c r="G123" s="74">
        <v>254.372</v>
      </c>
      <c r="H123" s="74">
        <v>176.0136</v>
      </c>
      <c r="I123" s="74"/>
      <c r="J123" s="74">
        <v>13.3112</v>
      </c>
      <c r="K123" s="74">
        <v>65.0472</v>
      </c>
      <c r="L123" s="74"/>
      <c r="M123" s="74"/>
      <c r="N123" s="74"/>
      <c r="O123" s="74"/>
      <c r="P123" s="74"/>
      <c r="Q123" s="74"/>
      <c r="R123" s="74"/>
      <c r="S123" s="74">
        <v>7.148544</v>
      </c>
      <c r="T123" s="74"/>
      <c r="U123" s="74"/>
      <c r="V123" s="74">
        <v>7.148544</v>
      </c>
    </row>
    <row r="124" ht="22.9" customHeight="1" spans="1:22">
      <c r="A124" s="68" t="s">
        <v>200</v>
      </c>
      <c r="B124" s="68" t="s">
        <v>202</v>
      </c>
      <c r="C124" s="68"/>
      <c r="D124" s="47" t="s">
        <v>203</v>
      </c>
      <c r="E124" s="47" t="s">
        <v>204</v>
      </c>
      <c r="F124" s="74">
        <v>261.520544</v>
      </c>
      <c r="G124" s="74">
        <v>254.372</v>
      </c>
      <c r="H124" s="74">
        <v>176.0136</v>
      </c>
      <c r="I124" s="74"/>
      <c r="J124" s="74">
        <v>13.3112</v>
      </c>
      <c r="K124" s="74">
        <v>65.0472</v>
      </c>
      <c r="L124" s="74"/>
      <c r="M124" s="74"/>
      <c r="N124" s="74"/>
      <c r="O124" s="74"/>
      <c r="P124" s="74"/>
      <c r="Q124" s="74"/>
      <c r="R124" s="74"/>
      <c r="S124" s="74">
        <v>7.148544</v>
      </c>
      <c r="T124" s="74"/>
      <c r="U124" s="74"/>
      <c r="V124" s="74">
        <v>7.148544</v>
      </c>
    </row>
    <row r="125" ht="22.9" customHeight="1" spans="1:22">
      <c r="A125" s="75" t="s">
        <v>200</v>
      </c>
      <c r="B125" s="75" t="s">
        <v>202</v>
      </c>
      <c r="C125" s="75" t="s">
        <v>218</v>
      </c>
      <c r="D125" s="70" t="s">
        <v>236</v>
      </c>
      <c r="E125" s="80" t="s">
        <v>237</v>
      </c>
      <c r="F125" s="35">
        <v>261.520544</v>
      </c>
      <c r="G125" s="72">
        <v>254.372</v>
      </c>
      <c r="H125" s="72">
        <v>176.0136</v>
      </c>
      <c r="I125" s="72"/>
      <c r="J125" s="72">
        <v>13.3112</v>
      </c>
      <c r="K125" s="72">
        <v>65.0472</v>
      </c>
      <c r="L125" s="35"/>
      <c r="M125" s="72"/>
      <c r="N125" s="72"/>
      <c r="O125" s="72"/>
      <c r="P125" s="72"/>
      <c r="Q125" s="72"/>
      <c r="R125" s="72"/>
      <c r="S125" s="35">
        <v>7.148544</v>
      </c>
      <c r="T125" s="72"/>
      <c r="U125" s="72"/>
      <c r="V125" s="72">
        <v>7.148544</v>
      </c>
    </row>
    <row r="126" ht="22.9" customHeight="1" spans="1:22">
      <c r="A126" s="68" t="s">
        <v>208</v>
      </c>
      <c r="B126" s="68"/>
      <c r="C126" s="68"/>
      <c r="D126" s="47" t="s">
        <v>208</v>
      </c>
      <c r="E126" s="47" t="s">
        <v>209</v>
      </c>
      <c r="F126" s="74">
        <v>64.740426</v>
      </c>
      <c r="G126" s="74"/>
      <c r="H126" s="74"/>
      <c r="I126" s="74"/>
      <c r="J126" s="74"/>
      <c r="K126" s="74"/>
      <c r="L126" s="74">
        <v>64.740426</v>
      </c>
      <c r="M126" s="74">
        <v>38.569728</v>
      </c>
      <c r="N126" s="74">
        <v>19.284864</v>
      </c>
      <c r="O126" s="74"/>
      <c r="P126" s="74"/>
      <c r="Q126" s="74">
        <v>6.885834</v>
      </c>
      <c r="R126" s="74"/>
      <c r="S126" s="74"/>
      <c r="T126" s="74"/>
      <c r="U126" s="74"/>
      <c r="V126" s="74"/>
    </row>
    <row r="127" ht="22.9" customHeight="1" spans="1:22">
      <c r="A127" s="68" t="s">
        <v>208</v>
      </c>
      <c r="B127" s="68" t="s">
        <v>210</v>
      </c>
      <c r="C127" s="68"/>
      <c r="D127" s="47" t="s">
        <v>211</v>
      </c>
      <c r="E127" s="47" t="s">
        <v>212</v>
      </c>
      <c r="F127" s="74">
        <v>57.854592</v>
      </c>
      <c r="G127" s="74"/>
      <c r="H127" s="74"/>
      <c r="I127" s="74"/>
      <c r="J127" s="74"/>
      <c r="K127" s="74"/>
      <c r="L127" s="74">
        <v>57.854592</v>
      </c>
      <c r="M127" s="74">
        <v>38.569728</v>
      </c>
      <c r="N127" s="74">
        <v>19.284864</v>
      </c>
      <c r="O127" s="74"/>
      <c r="P127" s="74"/>
      <c r="Q127" s="74"/>
      <c r="R127" s="74"/>
      <c r="S127" s="74"/>
      <c r="T127" s="74"/>
      <c r="U127" s="74"/>
      <c r="V127" s="74"/>
    </row>
    <row r="128" ht="22.9" customHeight="1" spans="1:22">
      <c r="A128" s="75" t="s">
        <v>208</v>
      </c>
      <c r="B128" s="75" t="s">
        <v>210</v>
      </c>
      <c r="C128" s="75" t="s">
        <v>210</v>
      </c>
      <c r="D128" s="70" t="s">
        <v>213</v>
      </c>
      <c r="E128" s="80" t="s">
        <v>214</v>
      </c>
      <c r="F128" s="35">
        <v>38.569728</v>
      </c>
      <c r="G128" s="72"/>
      <c r="H128" s="72"/>
      <c r="I128" s="72"/>
      <c r="J128" s="72"/>
      <c r="K128" s="72"/>
      <c r="L128" s="35">
        <v>38.569728</v>
      </c>
      <c r="M128" s="72">
        <v>38.569728</v>
      </c>
      <c r="N128" s="72"/>
      <c r="O128" s="72"/>
      <c r="P128" s="72"/>
      <c r="Q128" s="72"/>
      <c r="R128" s="72"/>
      <c r="S128" s="35"/>
      <c r="T128" s="72"/>
      <c r="U128" s="72"/>
      <c r="V128" s="72"/>
    </row>
    <row r="129" ht="22.9" customHeight="1" spans="1:22">
      <c r="A129" s="75" t="s">
        <v>208</v>
      </c>
      <c r="B129" s="75" t="s">
        <v>210</v>
      </c>
      <c r="C129" s="75" t="s">
        <v>215</v>
      </c>
      <c r="D129" s="70" t="s">
        <v>216</v>
      </c>
      <c r="E129" s="80" t="s">
        <v>217</v>
      </c>
      <c r="F129" s="35">
        <v>19.284864</v>
      </c>
      <c r="G129" s="72"/>
      <c r="H129" s="72"/>
      <c r="I129" s="72"/>
      <c r="J129" s="72"/>
      <c r="K129" s="72"/>
      <c r="L129" s="35">
        <v>19.284864</v>
      </c>
      <c r="M129" s="72"/>
      <c r="N129" s="72">
        <v>19.284864</v>
      </c>
      <c r="O129" s="72"/>
      <c r="P129" s="72"/>
      <c r="Q129" s="72"/>
      <c r="R129" s="72"/>
      <c r="S129" s="35"/>
      <c r="T129" s="72"/>
      <c r="U129" s="72"/>
      <c r="V129" s="72"/>
    </row>
    <row r="130" ht="22.9" customHeight="1" spans="1:22">
      <c r="A130" s="68" t="s">
        <v>208</v>
      </c>
      <c r="B130" s="68" t="s">
        <v>218</v>
      </c>
      <c r="C130" s="68"/>
      <c r="D130" s="47" t="s">
        <v>219</v>
      </c>
      <c r="E130" s="47" t="s">
        <v>220</v>
      </c>
      <c r="F130" s="74">
        <v>6.885834</v>
      </c>
      <c r="G130" s="74"/>
      <c r="H130" s="74"/>
      <c r="I130" s="74"/>
      <c r="J130" s="74"/>
      <c r="K130" s="74"/>
      <c r="L130" s="74">
        <v>6.885834</v>
      </c>
      <c r="M130" s="74"/>
      <c r="N130" s="74"/>
      <c r="O130" s="74"/>
      <c r="P130" s="74"/>
      <c r="Q130" s="74">
        <v>6.885834</v>
      </c>
      <c r="R130" s="74"/>
      <c r="S130" s="74"/>
      <c r="T130" s="74"/>
      <c r="U130" s="74"/>
      <c r="V130" s="74"/>
    </row>
    <row r="131" ht="22.9" customHeight="1" spans="1:22">
      <c r="A131" s="75" t="s">
        <v>208</v>
      </c>
      <c r="B131" s="75" t="s">
        <v>218</v>
      </c>
      <c r="C131" s="75" t="s">
        <v>218</v>
      </c>
      <c r="D131" s="70" t="s">
        <v>221</v>
      </c>
      <c r="E131" s="80" t="s">
        <v>222</v>
      </c>
      <c r="F131" s="35">
        <v>6.885834</v>
      </c>
      <c r="G131" s="72"/>
      <c r="H131" s="72"/>
      <c r="I131" s="72"/>
      <c r="J131" s="72"/>
      <c r="K131" s="72"/>
      <c r="L131" s="35">
        <v>6.885834</v>
      </c>
      <c r="M131" s="72"/>
      <c r="N131" s="72"/>
      <c r="O131" s="72"/>
      <c r="P131" s="72"/>
      <c r="Q131" s="72">
        <v>6.885834</v>
      </c>
      <c r="R131" s="72"/>
      <c r="S131" s="35"/>
      <c r="T131" s="72"/>
      <c r="U131" s="72"/>
      <c r="V131" s="72"/>
    </row>
    <row r="132" ht="22.9" customHeight="1" spans="1:22">
      <c r="A132" s="68" t="s">
        <v>223</v>
      </c>
      <c r="B132" s="68"/>
      <c r="C132" s="68"/>
      <c r="D132" s="47" t="s">
        <v>223</v>
      </c>
      <c r="E132" s="47" t="s">
        <v>224</v>
      </c>
      <c r="F132" s="74">
        <v>20.490168</v>
      </c>
      <c r="G132" s="74"/>
      <c r="H132" s="74"/>
      <c r="I132" s="74"/>
      <c r="J132" s="74"/>
      <c r="K132" s="74"/>
      <c r="L132" s="74">
        <v>20.490168</v>
      </c>
      <c r="M132" s="74"/>
      <c r="N132" s="74"/>
      <c r="O132" s="74">
        <v>20.490168</v>
      </c>
      <c r="P132" s="74"/>
      <c r="Q132" s="74"/>
      <c r="R132" s="74"/>
      <c r="S132" s="74"/>
      <c r="T132" s="74"/>
      <c r="U132" s="74"/>
      <c r="V132" s="74"/>
    </row>
    <row r="133" ht="22.9" customHeight="1" spans="1:22">
      <c r="A133" s="68" t="s">
        <v>223</v>
      </c>
      <c r="B133" s="68" t="s">
        <v>225</v>
      </c>
      <c r="C133" s="68"/>
      <c r="D133" s="47" t="s">
        <v>226</v>
      </c>
      <c r="E133" s="47" t="s">
        <v>227</v>
      </c>
      <c r="F133" s="74">
        <v>20.490168</v>
      </c>
      <c r="G133" s="74"/>
      <c r="H133" s="74"/>
      <c r="I133" s="74"/>
      <c r="J133" s="74"/>
      <c r="K133" s="74"/>
      <c r="L133" s="74">
        <v>20.490168</v>
      </c>
      <c r="M133" s="74"/>
      <c r="N133" s="74"/>
      <c r="O133" s="74">
        <v>20.490168</v>
      </c>
      <c r="P133" s="74"/>
      <c r="Q133" s="74"/>
      <c r="R133" s="74"/>
      <c r="S133" s="74"/>
      <c r="T133" s="74"/>
      <c r="U133" s="74"/>
      <c r="V133" s="74"/>
    </row>
    <row r="134" ht="22.9" customHeight="1" spans="1:22">
      <c r="A134" s="75" t="s">
        <v>223</v>
      </c>
      <c r="B134" s="75" t="s">
        <v>225</v>
      </c>
      <c r="C134" s="75" t="s">
        <v>202</v>
      </c>
      <c r="D134" s="70" t="s">
        <v>228</v>
      </c>
      <c r="E134" s="80" t="s">
        <v>229</v>
      </c>
      <c r="F134" s="35">
        <v>20.490168</v>
      </c>
      <c r="G134" s="72"/>
      <c r="H134" s="72"/>
      <c r="I134" s="72"/>
      <c r="J134" s="72"/>
      <c r="K134" s="72"/>
      <c r="L134" s="35">
        <v>20.490168</v>
      </c>
      <c r="M134" s="72"/>
      <c r="N134" s="72"/>
      <c r="O134" s="72">
        <v>20.490168</v>
      </c>
      <c r="P134" s="72"/>
      <c r="Q134" s="72"/>
      <c r="R134" s="72"/>
      <c r="S134" s="35"/>
      <c r="T134" s="72"/>
      <c r="U134" s="72"/>
      <c r="V134" s="72"/>
    </row>
    <row r="135" ht="22.9" customHeight="1" spans="1:22">
      <c r="A135" s="68" t="s">
        <v>230</v>
      </c>
      <c r="B135" s="68"/>
      <c r="C135" s="68"/>
      <c r="D135" s="47" t="s">
        <v>230</v>
      </c>
      <c r="E135" s="47" t="s">
        <v>231</v>
      </c>
      <c r="F135" s="74">
        <v>28.927296</v>
      </c>
      <c r="G135" s="74"/>
      <c r="H135" s="74"/>
      <c r="I135" s="74"/>
      <c r="J135" s="74"/>
      <c r="K135" s="74"/>
      <c r="L135" s="74"/>
      <c r="M135" s="74"/>
      <c r="N135" s="74"/>
      <c r="O135" s="74"/>
      <c r="P135" s="74"/>
      <c r="Q135" s="74"/>
      <c r="R135" s="74">
        <v>28.927296</v>
      </c>
      <c r="S135" s="74"/>
      <c r="T135" s="74"/>
      <c r="U135" s="74"/>
      <c r="V135" s="74"/>
    </row>
    <row r="136" ht="22.9" customHeight="1" spans="1:22">
      <c r="A136" s="68" t="s">
        <v>230</v>
      </c>
      <c r="B136" s="68" t="s">
        <v>205</v>
      </c>
      <c r="C136" s="68"/>
      <c r="D136" s="47" t="s">
        <v>232</v>
      </c>
      <c r="E136" s="47" t="s">
        <v>233</v>
      </c>
      <c r="F136" s="74">
        <v>28.927296</v>
      </c>
      <c r="G136" s="74"/>
      <c r="H136" s="74"/>
      <c r="I136" s="74"/>
      <c r="J136" s="74"/>
      <c r="K136" s="74"/>
      <c r="L136" s="74"/>
      <c r="M136" s="74"/>
      <c r="N136" s="74"/>
      <c r="O136" s="74"/>
      <c r="P136" s="74"/>
      <c r="Q136" s="74"/>
      <c r="R136" s="74">
        <v>28.927296</v>
      </c>
      <c r="S136" s="74"/>
      <c r="T136" s="74"/>
      <c r="U136" s="74"/>
      <c r="V136" s="74"/>
    </row>
    <row r="137" ht="22.9" customHeight="1" spans="1:22">
      <c r="A137" s="75" t="s">
        <v>230</v>
      </c>
      <c r="B137" s="75" t="s">
        <v>205</v>
      </c>
      <c r="C137" s="75" t="s">
        <v>202</v>
      </c>
      <c r="D137" s="70" t="s">
        <v>234</v>
      </c>
      <c r="E137" s="80" t="s">
        <v>235</v>
      </c>
      <c r="F137" s="35">
        <v>28.927296</v>
      </c>
      <c r="G137" s="72"/>
      <c r="H137" s="72"/>
      <c r="I137" s="72"/>
      <c r="J137" s="72"/>
      <c r="K137" s="72"/>
      <c r="L137" s="35"/>
      <c r="M137" s="72"/>
      <c r="N137" s="72"/>
      <c r="O137" s="72"/>
      <c r="P137" s="72"/>
      <c r="Q137" s="72"/>
      <c r="R137" s="72">
        <v>28.927296</v>
      </c>
      <c r="S137" s="35"/>
      <c r="T137" s="72"/>
      <c r="U137" s="72"/>
      <c r="V137" s="72"/>
    </row>
    <row r="138" ht="22.9" customHeight="1" spans="1:22">
      <c r="A138" s="49"/>
      <c r="B138" s="49"/>
      <c r="C138" s="49"/>
      <c r="D138" s="71" t="s">
        <v>174</v>
      </c>
      <c r="E138" s="71" t="s">
        <v>175</v>
      </c>
      <c r="F138" s="69">
        <v>89.373601</v>
      </c>
      <c r="G138" s="69">
        <v>60.3834</v>
      </c>
      <c r="H138" s="69">
        <v>40.362</v>
      </c>
      <c r="I138" s="69"/>
      <c r="J138" s="69">
        <v>3.105</v>
      </c>
      <c r="K138" s="69">
        <v>16.9164</v>
      </c>
      <c r="L138" s="69">
        <v>20.466313</v>
      </c>
      <c r="M138" s="69">
        <v>9.164544</v>
      </c>
      <c r="N138" s="69">
        <v>4.582272</v>
      </c>
      <c r="O138" s="69">
        <v>4.868664</v>
      </c>
      <c r="P138" s="69"/>
      <c r="Q138" s="69">
        <v>1.850833</v>
      </c>
      <c r="R138" s="69">
        <v>6.873408</v>
      </c>
      <c r="S138" s="69">
        <v>1.65048</v>
      </c>
      <c r="T138" s="69"/>
      <c r="U138" s="69"/>
      <c r="V138" s="69">
        <v>1.65048</v>
      </c>
    </row>
    <row r="139" ht="22.9" customHeight="1" spans="1:22">
      <c r="A139" s="68" t="s">
        <v>200</v>
      </c>
      <c r="B139" s="68"/>
      <c r="C139" s="68"/>
      <c r="D139" s="47" t="s">
        <v>200</v>
      </c>
      <c r="E139" s="47" t="s">
        <v>201</v>
      </c>
      <c r="F139" s="74">
        <v>62.03388</v>
      </c>
      <c r="G139" s="74">
        <v>60.3834</v>
      </c>
      <c r="H139" s="74">
        <v>40.362</v>
      </c>
      <c r="I139" s="74"/>
      <c r="J139" s="74">
        <v>3.105</v>
      </c>
      <c r="K139" s="74">
        <v>16.9164</v>
      </c>
      <c r="L139" s="74"/>
      <c r="M139" s="74"/>
      <c r="N139" s="74"/>
      <c r="O139" s="74"/>
      <c r="P139" s="74"/>
      <c r="Q139" s="74"/>
      <c r="R139" s="74"/>
      <c r="S139" s="74">
        <v>1.65048</v>
      </c>
      <c r="T139" s="74"/>
      <c r="U139" s="74"/>
      <c r="V139" s="74">
        <v>1.65048</v>
      </c>
    </row>
    <row r="140" ht="22.9" customHeight="1" spans="1:22">
      <c r="A140" s="68" t="s">
        <v>200</v>
      </c>
      <c r="B140" s="68" t="s">
        <v>205</v>
      </c>
      <c r="C140" s="68"/>
      <c r="D140" s="47" t="s">
        <v>238</v>
      </c>
      <c r="E140" s="47" t="s">
        <v>239</v>
      </c>
      <c r="F140" s="74">
        <v>62.03388</v>
      </c>
      <c r="G140" s="74">
        <v>60.3834</v>
      </c>
      <c r="H140" s="74">
        <v>40.362</v>
      </c>
      <c r="I140" s="74"/>
      <c r="J140" s="74">
        <v>3.105</v>
      </c>
      <c r="K140" s="74">
        <v>16.9164</v>
      </c>
      <c r="L140" s="74"/>
      <c r="M140" s="74"/>
      <c r="N140" s="74"/>
      <c r="O140" s="74"/>
      <c r="P140" s="74"/>
      <c r="Q140" s="74"/>
      <c r="R140" s="74"/>
      <c r="S140" s="74">
        <v>1.65048</v>
      </c>
      <c r="T140" s="74"/>
      <c r="U140" s="74"/>
      <c r="V140" s="74">
        <v>1.65048</v>
      </c>
    </row>
    <row r="141" ht="22.9" customHeight="1" spans="1:22">
      <c r="A141" s="75" t="s">
        <v>200</v>
      </c>
      <c r="B141" s="75" t="s">
        <v>205</v>
      </c>
      <c r="C141" s="75" t="s">
        <v>218</v>
      </c>
      <c r="D141" s="70" t="s">
        <v>250</v>
      </c>
      <c r="E141" s="80" t="s">
        <v>251</v>
      </c>
      <c r="F141" s="35">
        <v>62.03388</v>
      </c>
      <c r="G141" s="72">
        <v>60.3834</v>
      </c>
      <c r="H141" s="72">
        <v>40.362</v>
      </c>
      <c r="I141" s="72"/>
      <c r="J141" s="72">
        <v>3.105</v>
      </c>
      <c r="K141" s="72">
        <v>16.9164</v>
      </c>
      <c r="L141" s="35"/>
      <c r="M141" s="72"/>
      <c r="N141" s="72"/>
      <c r="O141" s="72"/>
      <c r="P141" s="72"/>
      <c r="Q141" s="72"/>
      <c r="R141" s="72"/>
      <c r="S141" s="35">
        <v>1.65048</v>
      </c>
      <c r="T141" s="72"/>
      <c r="U141" s="72"/>
      <c r="V141" s="72">
        <v>1.65048</v>
      </c>
    </row>
    <row r="142" ht="22.9" customHeight="1" spans="1:22">
      <c r="A142" s="68" t="s">
        <v>208</v>
      </c>
      <c r="B142" s="68"/>
      <c r="C142" s="68"/>
      <c r="D142" s="47" t="s">
        <v>208</v>
      </c>
      <c r="E142" s="47" t="s">
        <v>209</v>
      </c>
      <c r="F142" s="74">
        <v>15.597649</v>
      </c>
      <c r="G142" s="74"/>
      <c r="H142" s="74"/>
      <c r="I142" s="74"/>
      <c r="J142" s="74"/>
      <c r="K142" s="74"/>
      <c r="L142" s="74">
        <v>15.597649</v>
      </c>
      <c r="M142" s="74">
        <v>9.164544</v>
      </c>
      <c r="N142" s="74">
        <v>4.582272</v>
      </c>
      <c r="O142" s="74"/>
      <c r="P142" s="74"/>
      <c r="Q142" s="74">
        <v>1.850833</v>
      </c>
      <c r="R142" s="74"/>
      <c r="S142" s="74"/>
      <c r="T142" s="74"/>
      <c r="U142" s="74"/>
      <c r="V142" s="74"/>
    </row>
    <row r="143" ht="22.9" customHeight="1" spans="1:22">
      <c r="A143" s="68" t="s">
        <v>208</v>
      </c>
      <c r="B143" s="68" t="s">
        <v>210</v>
      </c>
      <c r="C143" s="68"/>
      <c r="D143" s="47" t="s">
        <v>211</v>
      </c>
      <c r="E143" s="47" t="s">
        <v>212</v>
      </c>
      <c r="F143" s="74">
        <v>13.746816</v>
      </c>
      <c r="G143" s="74"/>
      <c r="H143" s="74"/>
      <c r="I143" s="74"/>
      <c r="J143" s="74"/>
      <c r="K143" s="74"/>
      <c r="L143" s="74">
        <v>13.746816</v>
      </c>
      <c r="M143" s="74">
        <v>9.164544</v>
      </c>
      <c r="N143" s="74">
        <v>4.582272</v>
      </c>
      <c r="O143" s="74"/>
      <c r="P143" s="74"/>
      <c r="Q143" s="74"/>
      <c r="R143" s="74"/>
      <c r="S143" s="74"/>
      <c r="T143" s="74"/>
      <c r="U143" s="74"/>
      <c r="V143" s="74"/>
    </row>
    <row r="144" ht="22.9" customHeight="1" spans="1:22">
      <c r="A144" s="75" t="s">
        <v>208</v>
      </c>
      <c r="B144" s="75" t="s">
        <v>210</v>
      </c>
      <c r="C144" s="75" t="s">
        <v>210</v>
      </c>
      <c r="D144" s="70" t="s">
        <v>213</v>
      </c>
      <c r="E144" s="80" t="s">
        <v>214</v>
      </c>
      <c r="F144" s="35">
        <v>9.164544</v>
      </c>
      <c r="G144" s="72"/>
      <c r="H144" s="72"/>
      <c r="I144" s="72"/>
      <c r="J144" s="72"/>
      <c r="K144" s="72"/>
      <c r="L144" s="35">
        <v>9.164544</v>
      </c>
      <c r="M144" s="72">
        <v>9.164544</v>
      </c>
      <c r="N144" s="72"/>
      <c r="O144" s="72"/>
      <c r="P144" s="72"/>
      <c r="Q144" s="72"/>
      <c r="R144" s="72"/>
      <c r="S144" s="35"/>
      <c r="T144" s="72"/>
      <c r="U144" s="72"/>
      <c r="V144" s="72"/>
    </row>
    <row r="145" ht="22.9" customHeight="1" spans="1:22">
      <c r="A145" s="75" t="s">
        <v>208</v>
      </c>
      <c r="B145" s="75" t="s">
        <v>210</v>
      </c>
      <c r="C145" s="75" t="s">
        <v>215</v>
      </c>
      <c r="D145" s="70" t="s">
        <v>216</v>
      </c>
      <c r="E145" s="80" t="s">
        <v>217</v>
      </c>
      <c r="F145" s="35">
        <v>4.582272</v>
      </c>
      <c r="G145" s="72"/>
      <c r="H145" s="72"/>
      <c r="I145" s="72"/>
      <c r="J145" s="72"/>
      <c r="K145" s="72"/>
      <c r="L145" s="35">
        <v>4.582272</v>
      </c>
      <c r="M145" s="72"/>
      <c r="N145" s="72">
        <v>4.582272</v>
      </c>
      <c r="O145" s="72"/>
      <c r="P145" s="72"/>
      <c r="Q145" s="72"/>
      <c r="R145" s="72"/>
      <c r="S145" s="35"/>
      <c r="T145" s="72"/>
      <c r="U145" s="72"/>
      <c r="V145" s="72"/>
    </row>
    <row r="146" ht="22.9" customHeight="1" spans="1:22">
      <c r="A146" s="68" t="s">
        <v>208</v>
      </c>
      <c r="B146" s="68" t="s">
        <v>218</v>
      </c>
      <c r="C146" s="68"/>
      <c r="D146" s="47" t="s">
        <v>219</v>
      </c>
      <c r="E146" s="47" t="s">
        <v>220</v>
      </c>
      <c r="F146" s="74">
        <v>1.850833</v>
      </c>
      <c r="G146" s="74"/>
      <c r="H146" s="74"/>
      <c r="I146" s="74"/>
      <c r="J146" s="74"/>
      <c r="K146" s="74"/>
      <c r="L146" s="74">
        <v>1.850833</v>
      </c>
      <c r="M146" s="74"/>
      <c r="N146" s="74"/>
      <c r="O146" s="74"/>
      <c r="P146" s="74"/>
      <c r="Q146" s="74">
        <v>1.850833</v>
      </c>
      <c r="R146" s="74"/>
      <c r="S146" s="74"/>
      <c r="T146" s="74"/>
      <c r="U146" s="74"/>
      <c r="V146" s="74"/>
    </row>
    <row r="147" ht="22.9" customHeight="1" spans="1:22">
      <c r="A147" s="75" t="s">
        <v>208</v>
      </c>
      <c r="B147" s="75" t="s">
        <v>218</v>
      </c>
      <c r="C147" s="75" t="s">
        <v>218</v>
      </c>
      <c r="D147" s="70" t="s">
        <v>221</v>
      </c>
      <c r="E147" s="80" t="s">
        <v>222</v>
      </c>
      <c r="F147" s="35">
        <v>1.850833</v>
      </c>
      <c r="G147" s="72"/>
      <c r="H147" s="72"/>
      <c r="I147" s="72"/>
      <c r="J147" s="72"/>
      <c r="K147" s="72"/>
      <c r="L147" s="35">
        <v>1.850833</v>
      </c>
      <c r="M147" s="72"/>
      <c r="N147" s="72"/>
      <c r="O147" s="72"/>
      <c r="P147" s="72"/>
      <c r="Q147" s="72">
        <v>1.850833</v>
      </c>
      <c r="R147" s="72"/>
      <c r="S147" s="35"/>
      <c r="T147" s="72"/>
      <c r="U147" s="72"/>
      <c r="V147" s="72"/>
    </row>
    <row r="148" ht="22.9" customHeight="1" spans="1:22">
      <c r="A148" s="68" t="s">
        <v>223</v>
      </c>
      <c r="B148" s="68"/>
      <c r="C148" s="68"/>
      <c r="D148" s="47" t="s">
        <v>223</v>
      </c>
      <c r="E148" s="47" t="s">
        <v>224</v>
      </c>
      <c r="F148" s="74">
        <v>4.868664</v>
      </c>
      <c r="G148" s="74"/>
      <c r="H148" s="74"/>
      <c r="I148" s="74"/>
      <c r="J148" s="74"/>
      <c r="K148" s="74"/>
      <c r="L148" s="74">
        <v>4.868664</v>
      </c>
      <c r="M148" s="74"/>
      <c r="N148" s="74"/>
      <c r="O148" s="74">
        <v>4.868664</v>
      </c>
      <c r="P148" s="74"/>
      <c r="Q148" s="74"/>
      <c r="R148" s="74"/>
      <c r="S148" s="74"/>
      <c r="T148" s="74"/>
      <c r="U148" s="74"/>
      <c r="V148" s="74"/>
    </row>
    <row r="149" ht="22.9" customHeight="1" spans="1:22">
      <c r="A149" s="68" t="s">
        <v>223</v>
      </c>
      <c r="B149" s="68" t="s">
        <v>225</v>
      </c>
      <c r="C149" s="68"/>
      <c r="D149" s="47" t="s">
        <v>226</v>
      </c>
      <c r="E149" s="47" t="s">
        <v>227</v>
      </c>
      <c r="F149" s="74">
        <v>4.868664</v>
      </c>
      <c r="G149" s="74"/>
      <c r="H149" s="74"/>
      <c r="I149" s="74"/>
      <c r="J149" s="74"/>
      <c r="K149" s="74"/>
      <c r="L149" s="74">
        <v>4.868664</v>
      </c>
      <c r="M149" s="74"/>
      <c r="N149" s="74"/>
      <c r="O149" s="74">
        <v>4.868664</v>
      </c>
      <c r="P149" s="74"/>
      <c r="Q149" s="74"/>
      <c r="R149" s="74"/>
      <c r="S149" s="74"/>
      <c r="T149" s="74"/>
      <c r="U149" s="74"/>
      <c r="V149" s="74"/>
    </row>
    <row r="150" ht="22.9" customHeight="1" spans="1:22">
      <c r="A150" s="75" t="s">
        <v>223</v>
      </c>
      <c r="B150" s="75" t="s">
        <v>225</v>
      </c>
      <c r="C150" s="75" t="s">
        <v>202</v>
      </c>
      <c r="D150" s="70" t="s">
        <v>228</v>
      </c>
      <c r="E150" s="80" t="s">
        <v>229</v>
      </c>
      <c r="F150" s="35">
        <v>4.868664</v>
      </c>
      <c r="G150" s="72"/>
      <c r="H150" s="72"/>
      <c r="I150" s="72"/>
      <c r="J150" s="72"/>
      <c r="K150" s="72"/>
      <c r="L150" s="35">
        <v>4.868664</v>
      </c>
      <c r="M150" s="72"/>
      <c r="N150" s="72"/>
      <c r="O150" s="72">
        <v>4.868664</v>
      </c>
      <c r="P150" s="72"/>
      <c r="Q150" s="72"/>
      <c r="R150" s="72"/>
      <c r="S150" s="35"/>
      <c r="T150" s="72"/>
      <c r="U150" s="72"/>
      <c r="V150" s="72"/>
    </row>
    <row r="151" ht="22.9" customHeight="1" spans="1:22">
      <c r="A151" s="68" t="s">
        <v>230</v>
      </c>
      <c r="B151" s="68"/>
      <c r="C151" s="68"/>
      <c r="D151" s="47" t="s">
        <v>230</v>
      </c>
      <c r="E151" s="47" t="s">
        <v>231</v>
      </c>
      <c r="F151" s="74">
        <v>6.873408</v>
      </c>
      <c r="G151" s="74"/>
      <c r="H151" s="74"/>
      <c r="I151" s="74"/>
      <c r="J151" s="74"/>
      <c r="K151" s="74"/>
      <c r="L151" s="74"/>
      <c r="M151" s="74"/>
      <c r="N151" s="74"/>
      <c r="O151" s="74"/>
      <c r="P151" s="74"/>
      <c r="Q151" s="74"/>
      <c r="R151" s="74">
        <v>6.873408</v>
      </c>
      <c r="S151" s="74"/>
      <c r="T151" s="74"/>
      <c r="U151" s="74"/>
      <c r="V151" s="74"/>
    </row>
    <row r="152" ht="22.9" customHeight="1" spans="1:22">
      <c r="A152" s="68" t="s">
        <v>230</v>
      </c>
      <c r="B152" s="68" t="s">
        <v>205</v>
      </c>
      <c r="C152" s="68"/>
      <c r="D152" s="47" t="s">
        <v>232</v>
      </c>
      <c r="E152" s="47" t="s">
        <v>233</v>
      </c>
      <c r="F152" s="74">
        <v>6.873408</v>
      </c>
      <c r="G152" s="74"/>
      <c r="H152" s="74"/>
      <c r="I152" s="74"/>
      <c r="J152" s="74"/>
      <c r="K152" s="74"/>
      <c r="L152" s="74"/>
      <c r="M152" s="74"/>
      <c r="N152" s="74"/>
      <c r="O152" s="74"/>
      <c r="P152" s="74"/>
      <c r="Q152" s="74"/>
      <c r="R152" s="74">
        <v>6.873408</v>
      </c>
      <c r="S152" s="74"/>
      <c r="T152" s="74"/>
      <c r="U152" s="74"/>
      <c r="V152" s="74"/>
    </row>
    <row r="153" ht="22.9" customHeight="1" spans="1:22">
      <c r="A153" s="75" t="s">
        <v>230</v>
      </c>
      <c r="B153" s="75" t="s">
        <v>205</v>
      </c>
      <c r="C153" s="75" t="s">
        <v>202</v>
      </c>
      <c r="D153" s="70" t="s">
        <v>234</v>
      </c>
      <c r="E153" s="80" t="s">
        <v>235</v>
      </c>
      <c r="F153" s="35">
        <v>6.873408</v>
      </c>
      <c r="G153" s="72"/>
      <c r="H153" s="72"/>
      <c r="I153" s="72"/>
      <c r="J153" s="72"/>
      <c r="K153" s="72"/>
      <c r="L153" s="35"/>
      <c r="M153" s="72"/>
      <c r="N153" s="72"/>
      <c r="O153" s="72"/>
      <c r="P153" s="72"/>
      <c r="Q153" s="72"/>
      <c r="R153" s="72">
        <v>6.873408</v>
      </c>
      <c r="S153" s="35"/>
      <c r="T153" s="72"/>
      <c r="U153" s="72"/>
      <c r="V153" s="72"/>
    </row>
    <row r="154" ht="22.9" customHeight="1" spans="1:22">
      <c r="A154" s="49"/>
      <c r="B154" s="49"/>
      <c r="C154" s="49"/>
      <c r="D154" s="71" t="s">
        <v>176</v>
      </c>
      <c r="E154" s="71" t="s">
        <v>177</v>
      </c>
      <c r="F154" s="69">
        <v>593.978055</v>
      </c>
      <c r="G154" s="69">
        <v>392.5716</v>
      </c>
      <c r="H154" s="69">
        <v>259.4244</v>
      </c>
      <c r="I154" s="69"/>
      <c r="J154" s="69"/>
      <c r="K154" s="69">
        <v>133.1472</v>
      </c>
      <c r="L154" s="69">
        <v>142.336887</v>
      </c>
      <c r="M154" s="69">
        <v>62.811456</v>
      </c>
      <c r="N154" s="69">
        <v>31.405728</v>
      </c>
      <c r="O154" s="69">
        <v>33.368586</v>
      </c>
      <c r="P154" s="69"/>
      <c r="Q154" s="69">
        <v>14.751117</v>
      </c>
      <c r="R154" s="69">
        <v>47.108592</v>
      </c>
      <c r="S154" s="69">
        <v>11.960976</v>
      </c>
      <c r="T154" s="69"/>
      <c r="U154" s="69"/>
      <c r="V154" s="69">
        <v>11.960976</v>
      </c>
    </row>
    <row r="155" ht="22.9" customHeight="1" spans="1:22">
      <c r="A155" s="68" t="s">
        <v>200</v>
      </c>
      <c r="B155" s="68"/>
      <c r="C155" s="68"/>
      <c r="D155" s="47" t="s">
        <v>200</v>
      </c>
      <c r="E155" s="47" t="s">
        <v>201</v>
      </c>
      <c r="F155" s="74">
        <v>409.083376</v>
      </c>
      <c r="G155" s="74">
        <v>392.5716</v>
      </c>
      <c r="H155" s="74">
        <v>259.4244</v>
      </c>
      <c r="I155" s="74"/>
      <c r="J155" s="74"/>
      <c r="K155" s="74">
        <v>133.1472</v>
      </c>
      <c r="L155" s="74">
        <v>4.5508</v>
      </c>
      <c r="M155" s="74"/>
      <c r="N155" s="74"/>
      <c r="O155" s="74"/>
      <c r="P155" s="74"/>
      <c r="Q155" s="74">
        <v>4.5508</v>
      </c>
      <c r="R155" s="74"/>
      <c r="S155" s="74">
        <v>11.960976</v>
      </c>
      <c r="T155" s="74"/>
      <c r="U155" s="74"/>
      <c r="V155" s="74">
        <v>11.960976</v>
      </c>
    </row>
    <row r="156" ht="22.9" customHeight="1" spans="1:22">
      <c r="A156" s="68" t="s">
        <v>200</v>
      </c>
      <c r="B156" s="68" t="s">
        <v>205</v>
      </c>
      <c r="C156" s="68"/>
      <c r="D156" s="47" t="s">
        <v>238</v>
      </c>
      <c r="E156" s="47" t="s">
        <v>239</v>
      </c>
      <c r="F156" s="74">
        <v>409.083376</v>
      </c>
      <c r="G156" s="74">
        <v>392.5716</v>
      </c>
      <c r="H156" s="74">
        <v>259.4244</v>
      </c>
      <c r="I156" s="74"/>
      <c r="J156" s="74"/>
      <c r="K156" s="74">
        <v>133.1472</v>
      </c>
      <c r="L156" s="74">
        <v>4.5508</v>
      </c>
      <c r="M156" s="74"/>
      <c r="N156" s="74"/>
      <c r="O156" s="74"/>
      <c r="P156" s="74"/>
      <c r="Q156" s="74">
        <v>4.5508</v>
      </c>
      <c r="R156" s="74"/>
      <c r="S156" s="74">
        <v>11.960976</v>
      </c>
      <c r="T156" s="74"/>
      <c r="U156" s="74"/>
      <c r="V156" s="74">
        <v>11.960976</v>
      </c>
    </row>
    <row r="157" ht="22.9" customHeight="1" spans="1:22">
      <c r="A157" s="75" t="s">
        <v>200</v>
      </c>
      <c r="B157" s="75" t="s">
        <v>205</v>
      </c>
      <c r="C157" s="75" t="s">
        <v>244</v>
      </c>
      <c r="D157" s="70" t="s">
        <v>245</v>
      </c>
      <c r="E157" s="80" t="s">
        <v>246</v>
      </c>
      <c r="F157" s="35">
        <v>409.083376</v>
      </c>
      <c r="G157" s="72">
        <v>392.5716</v>
      </c>
      <c r="H157" s="72">
        <v>259.4244</v>
      </c>
      <c r="I157" s="72"/>
      <c r="J157" s="72"/>
      <c r="K157" s="72">
        <v>133.1472</v>
      </c>
      <c r="L157" s="35">
        <v>4.5508</v>
      </c>
      <c r="M157" s="72"/>
      <c r="N157" s="72"/>
      <c r="O157" s="72"/>
      <c r="P157" s="72"/>
      <c r="Q157" s="72">
        <v>4.5508</v>
      </c>
      <c r="R157" s="72"/>
      <c r="S157" s="35">
        <v>11.960976</v>
      </c>
      <c r="T157" s="72"/>
      <c r="U157" s="72"/>
      <c r="V157" s="72">
        <v>11.960976</v>
      </c>
    </row>
    <row r="158" ht="22.9" customHeight="1" spans="1:22">
      <c r="A158" s="68" t="s">
        <v>208</v>
      </c>
      <c r="B158" s="68"/>
      <c r="C158" s="68"/>
      <c r="D158" s="47" t="s">
        <v>208</v>
      </c>
      <c r="E158" s="47" t="s">
        <v>209</v>
      </c>
      <c r="F158" s="74">
        <v>104.417501</v>
      </c>
      <c r="G158" s="74"/>
      <c r="H158" s="74"/>
      <c r="I158" s="74"/>
      <c r="J158" s="74"/>
      <c r="K158" s="74"/>
      <c r="L158" s="74">
        <v>104.417501</v>
      </c>
      <c r="M158" s="74">
        <v>62.811456</v>
      </c>
      <c r="N158" s="74">
        <v>31.405728</v>
      </c>
      <c r="O158" s="74"/>
      <c r="P158" s="74"/>
      <c r="Q158" s="74">
        <v>10.200317</v>
      </c>
      <c r="R158" s="74"/>
      <c r="S158" s="74"/>
      <c r="T158" s="74"/>
      <c r="U158" s="74"/>
      <c r="V158" s="74"/>
    </row>
    <row r="159" ht="22.9" customHeight="1" spans="1:22">
      <c r="A159" s="68" t="s">
        <v>208</v>
      </c>
      <c r="B159" s="68" t="s">
        <v>210</v>
      </c>
      <c r="C159" s="68"/>
      <c r="D159" s="47" t="s">
        <v>211</v>
      </c>
      <c r="E159" s="47" t="s">
        <v>212</v>
      </c>
      <c r="F159" s="74">
        <v>94.217184</v>
      </c>
      <c r="G159" s="74"/>
      <c r="H159" s="74"/>
      <c r="I159" s="74"/>
      <c r="J159" s="74"/>
      <c r="K159" s="74"/>
      <c r="L159" s="74">
        <v>94.217184</v>
      </c>
      <c r="M159" s="74">
        <v>62.811456</v>
      </c>
      <c r="N159" s="74">
        <v>31.405728</v>
      </c>
      <c r="O159" s="74"/>
      <c r="P159" s="74"/>
      <c r="Q159" s="74"/>
      <c r="R159" s="74"/>
      <c r="S159" s="74"/>
      <c r="T159" s="74"/>
      <c r="U159" s="74"/>
      <c r="V159" s="74"/>
    </row>
    <row r="160" ht="22.9" customHeight="1" spans="1:22">
      <c r="A160" s="75" t="s">
        <v>208</v>
      </c>
      <c r="B160" s="75" t="s">
        <v>210</v>
      </c>
      <c r="C160" s="75" t="s">
        <v>210</v>
      </c>
      <c r="D160" s="70" t="s">
        <v>213</v>
      </c>
      <c r="E160" s="80" t="s">
        <v>214</v>
      </c>
      <c r="F160" s="35">
        <v>62.811456</v>
      </c>
      <c r="G160" s="72"/>
      <c r="H160" s="72"/>
      <c r="I160" s="72"/>
      <c r="J160" s="72"/>
      <c r="K160" s="72"/>
      <c r="L160" s="35">
        <v>62.811456</v>
      </c>
      <c r="M160" s="72">
        <v>62.811456</v>
      </c>
      <c r="N160" s="72"/>
      <c r="O160" s="72"/>
      <c r="P160" s="72"/>
      <c r="Q160" s="72"/>
      <c r="R160" s="72"/>
      <c r="S160" s="35"/>
      <c r="T160" s="72"/>
      <c r="U160" s="72"/>
      <c r="V160" s="72"/>
    </row>
    <row r="161" ht="22.9" customHeight="1" spans="1:22">
      <c r="A161" s="75" t="s">
        <v>208</v>
      </c>
      <c r="B161" s="75" t="s">
        <v>210</v>
      </c>
      <c r="C161" s="75" t="s">
        <v>215</v>
      </c>
      <c r="D161" s="70" t="s">
        <v>216</v>
      </c>
      <c r="E161" s="80" t="s">
        <v>217</v>
      </c>
      <c r="F161" s="35">
        <v>31.405728</v>
      </c>
      <c r="G161" s="72"/>
      <c r="H161" s="72"/>
      <c r="I161" s="72"/>
      <c r="J161" s="72"/>
      <c r="K161" s="72"/>
      <c r="L161" s="35">
        <v>31.405728</v>
      </c>
      <c r="M161" s="72"/>
      <c r="N161" s="72">
        <v>31.405728</v>
      </c>
      <c r="O161" s="72"/>
      <c r="P161" s="72"/>
      <c r="Q161" s="72"/>
      <c r="R161" s="72"/>
      <c r="S161" s="35"/>
      <c r="T161" s="72"/>
      <c r="U161" s="72"/>
      <c r="V161" s="72"/>
    </row>
    <row r="162" ht="22.9" customHeight="1" spans="1:22">
      <c r="A162" s="68" t="s">
        <v>208</v>
      </c>
      <c r="B162" s="68" t="s">
        <v>218</v>
      </c>
      <c r="C162" s="68"/>
      <c r="D162" s="47" t="s">
        <v>219</v>
      </c>
      <c r="E162" s="47" t="s">
        <v>220</v>
      </c>
      <c r="F162" s="74">
        <v>10.200317</v>
      </c>
      <c r="G162" s="74"/>
      <c r="H162" s="74"/>
      <c r="I162" s="74"/>
      <c r="J162" s="74"/>
      <c r="K162" s="74"/>
      <c r="L162" s="74">
        <v>10.200317</v>
      </c>
      <c r="M162" s="74"/>
      <c r="N162" s="74"/>
      <c r="O162" s="74"/>
      <c r="P162" s="74"/>
      <c r="Q162" s="74">
        <v>10.200317</v>
      </c>
      <c r="R162" s="74"/>
      <c r="S162" s="74"/>
      <c r="T162" s="74"/>
      <c r="U162" s="74"/>
      <c r="V162" s="74"/>
    </row>
    <row r="163" ht="22.9" customHeight="1" spans="1:22">
      <c r="A163" s="75" t="s">
        <v>208</v>
      </c>
      <c r="B163" s="75" t="s">
        <v>218</v>
      </c>
      <c r="C163" s="75" t="s">
        <v>218</v>
      </c>
      <c r="D163" s="70" t="s">
        <v>221</v>
      </c>
      <c r="E163" s="80" t="s">
        <v>222</v>
      </c>
      <c r="F163" s="35">
        <v>10.200317</v>
      </c>
      <c r="G163" s="72"/>
      <c r="H163" s="72"/>
      <c r="I163" s="72"/>
      <c r="J163" s="72"/>
      <c r="K163" s="72"/>
      <c r="L163" s="35">
        <v>10.200317</v>
      </c>
      <c r="M163" s="72"/>
      <c r="N163" s="72"/>
      <c r="O163" s="72"/>
      <c r="P163" s="72"/>
      <c r="Q163" s="72">
        <v>10.200317</v>
      </c>
      <c r="R163" s="72"/>
      <c r="S163" s="35"/>
      <c r="T163" s="72"/>
      <c r="U163" s="72"/>
      <c r="V163" s="72"/>
    </row>
    <row r="164" ht="22.9" customHeight="1" spans="1:22">
      <c r="A164" s="68" t="s">
        <v>223</v>
      </c>
      <c r="B164" s="68"/>
      <c r="C164" s="68"/>
      <c r="D164" s="47" t="s">
        <v>223</v>
      </c>
      <c r="E164" s="47" t="s">
        <v>224</v>
      </c>
      <c r="F164" s="74">
        <v>33.368586</v>
      </c>
      <c r="G164" s="74"/>
      <c r="H164" s="74"/>
      <c r="I164" s="74"/>
      <c r="J164" s="74"/>
      <c r="K164" s="74"/>
      <c r="L164" s="74">
        <v>33.368586</v>
      </c>
      <c r="M164" s="74"/>
      <c r="N164" s="74"/>
      <c r="O164" s="74">
        <v>33.368586</v>
      </c>
      <c r="P164" s="74"/>
      <c r="Q164" s="74"/>
      <c r="R164" s="74"/>
      <c r="S164" s="74"/>
      <c r="T164" s="74"/>
      <c r="U164" s="74"/>
      <c r="V164" s="74"/>
    </row>
    <row r="165" ht="22.9" customHeight="1" spans="1:22">
      <c r="A165" s="68" t="s">
        <v>223</v>
      </c>
      <c r="B165" s="68" t="s">
        <v>225</v>
      </c>
      <c r="C165" s="68"/>
      <c r="D165" s="47" t="s">
        <v>226</v>
      </c>
      <c r="E165" s="47" t="s">
        <v>227</v>
      </c>
      <c r="F165" s="74">
        <v>33.368586</v>
      </c>
      <c r="G165" s="74"/>
      <c r="H165" s="74"/>
      <c r="I165" s="74"/>
      <c r="J165" s="74"/>
      <c r="K165" s="74"/>
      <c r="L165" s="74">
        <v>33.368586</v>
      </c>
      <c r="M165" s="74"/>
      <c r="N165" s="74"/>
      <c r="O165" s="74">
        <v>33.368586</v>
      </c>
      <c r="P165" s="74"/>
      <c r="Q165" s="74"/>
      <c r="R165" s="74"/>
      <c r="S165" s="74"/>
      <c r="T165" s="74"/>
      <c r="U165" s="74"/>
      <c r="V165" s="74"/>
    </row>
    <row r="166" ht="22.9" customHeight="1" spans="1:22">
      <c r="A166" s="75" t="s">
        <v>223</v>
      </c>
      <c r="B166" s="75" t="s">
        <v>225</v>
      </c>
      <c r="C166" s="75" t="s">
        <v>202</v>
      </c>
      <c r="D166" s="70" t="s">
        <v>228</v>
      </c>
      <c r="E166" s="80" t="s">
        <v>229</v>
      </c>
      <c r="F166" s="35">
        <v>33.368586</v>
      </c>
      <c r="G166" s="72"/>
      <c r="H166" s="72"/>
      <c r="I166" s="72"/>
      <c r="J166" s="72"/>
      <c r="K166" s="72"/>
      <c r="L166" s="35">
        <v>33.368586</v>
      </c>
      <c r="M166" s="72"/>
      <c r="N166" s="72"/>
      <c r="O166" s="72">
        <v>33.368586</v>
      </c>
      <c r="P166" s="72"/>
      <c r="Q166" s="72"/>
      <c r="R166" s="72"/>
      <c r="S166" s="35"/>
      <c r="T166" s="72"/>
      <c r="U166" s="72"/>
      <c r="V166" s="72"/>
    </row>
    <row r="167" ht="22.9" customHeight="1" spans="1:22">
      <c r="A167" s="68" t="s">
        <v>230</v>
      </c>
      <c r="B167" s="68"/>
      <c r="C167" s="68"/>
      <c r="D167" s="47" t="s">
        <v>230</v>
      </c>
      <c r="E167" s="47" t="s">
        <v>231</v>
      </c>
      <c r="F167" s="74">
        <v>47.108592</v>
      </c>
      <c r="G167" s="74"/>
      <c r="H167" s="74"/>
      <c r="I167" s="74"/>
      <c r="J167" s="74"/>
      <c r="K167" s="74"/>
      <c r="L167" s="74"/>
      <c r="M167" s="74"/>
      <c r="N167" s="74"/>
      <c r="O167" s="74"/>
      <c r="P167" s="74"/>
      <c r="Q167" s="74"/>
      <c r="R167" s="74">
        <v>47.108592</v>
      </c>
      <c r="S167" s="74"/>
      <c r="T167" s="74"/>
      <c r="U167" s="74"/>
      <c r="V167" s="74"/>
    </row>
    <row r="168" ht="22.9" customHeight="1" spans="1:22">
      <c r="A168" s="68" t="s">
        <v>230</v>
      </c>
      <c r="B168" s="68" t="s">
        <v>205</v>
      </c>
      <c r="C168" s="68"/>
      <c r="D168" s="47" t="s">
        <v>232</v>
      </c>
      <c r="E168" s="47" t="s">
        <v>233</v>
      </c>
      <c r="F168" s="74">
        <v>47.108592</v>
      </c>
      <c r="G168" s="74"/>
      <c r="H168" s="74"/>
      <c r="I168" s="74"/>
      <c r="J168" s="74"/>
      <c r="K168" s="74"/>
      <c r="L168" s="74"/>
      <c r="M168" s="74"/>
      <c r="N168" s="74"/>
      <c r="O168" s="74"/>
      <c r="P168" s="74"/>
      <c r="Q168" s="74"/>
      <c r="R168" s="74">
        <v>47.108592</v>
      </c>
      <c r="S168" s="74"/>
      <c r="T168" s="74"/>
      <c r="U168" s="74"/>
      <c r="V168" s="74"/>
    </row>
    <row r="169" ht="22.9" customHeight="1" spans="1:22">
      <c r="A169" s="75" t="s">
        <v>230</v>
      </c>
      <c r="B169" s="75" t="s">
        <v>205</v>
      </c>
      <c r="C169" s="75" t="s">
        <v>202</v>
      </c>
      <c r="D169" s="70" t="s">
        <v>234</v>
      </c>
      <c r="E169" s="80" t="s">
        <v>235</v>
      </c>
      <c r="F169" s="35">
        <v>47.108592</v>
      </c>
      <c r="G169" s="72"/>
      <c r="H169" s="72"/>
      <c r="I169" s="72"/>
      <c r="J169" s="72"/>
      <c r="K169" s="72"/>
      <c r="L169" s="35"/>
      <c r="M169" s="72"/>
      <c r="N169" s="72"/>
      <c r="O169" s="72"/>
      <c r="P169" s="72"/>
      <c r="Q169" s="72"/>
      <c r="R169" s="72">
        <v>47.108592</v>
      </c>
      <c r="S169" s="35"/>
      <c r="T169" s="72"/>
      <c r="U169" s="72"/>
      <c r="V169" s="72"/>
    </row>
    <row r="170" ht="22.9" customHeight="1" spans="1:22">
      <c r="A170" s="49"/>
      <c r="B170" s="49"/>
      <c r="C170" s="49"/>
      <c r="D170" s="71" t="s">
        <v>178</v>
      </c>
      <c r="E170" s="71" t="s">
        <v>179</v>
      </c>
      <c r="F170" s="69">
        <v>2762.678268</v>
      </c>
      <c r="G170" s="69">
        <v>1858.6536</v>
      </c>
      <c r="H170" s="69">
        <v>1291.032</v>
      </c>
      <c r="I170" s="69"/>
      <c r="J170" s="69"/>
      <c r="K170" s="69">
        <v>567.6216</v>
      </c>
      <c r="L170" s="69">
        <v>622.648956</v>
      </c>
      <c r="M170" s="69">
        <v>297.384576</v>
      </c>
      <c r="N170" s="69">
        <v>148.692288</v>
      </c>
      <c r="O170" s="69">
        <v>157.985556</v>
      </c>
      <c r="P170" s="69"/>
      <c r="Q170" s="69">
        <v>18.586536</v>
      </c>
      <c r="R170" s="69">
        <v>223.038432</v>
      </c>
      <c r="S170" s="69">
        <v>58.33728</v>
      </c>
      <c r="T170" s="69"/>
      <c r="U170" s="69"/>
      <c r="V170" s="69">
        <v>58.33728</v>
      </c>
    </row>
    <row r="171" ht="22.9" customHeight="1" spans="1:22">
      <c r="A171" s="68" t="s">
        <v>200</v>
      </c>
      <c r="B171" s="68"/>
      <c r="C171" s="68"/>
      <c r="D171" s="47" t="s">
        <v>200</v>
      </c>
      <c r="E171" s="47" t="s">
        <v>201</v>
      </c>
      <c r="F171" s="74">
        <v>1916.99088</v>
      </c>
      <c r="G171" s="74">
        <v>1858.6536</v>
      </c>
      <c r="H171" s="74">
        <v>1291.032</v>
      </c>
      <c r="I171" s="74"/>
      <c r="J171" s="74"/>
      <c r="K171" s="74">
        <v>567.6216</v>
      </c>
      <c r="L171" s="74"/>
      <c r="M171" s="74"/>
      <c r="N171" s="74"/>
      <c r="O171" s="74"/>
      <c r="P171" s="74"/>
      <c r="Q171" s="74"/>
      <c r="R171" s="74"/>
      <c r="S171" s="74">
        <v>58.33728</v>
      </c>
      <c r="T171" s="74"/>
      <c r="U171" s="74"/>
      <c r="V171" s="74">
        <v>58.33728</v>
      </c>
    </row>
    <row r="172" ht="22.9" customHeight="1" spans="1:22">
      <c r="A172" s="68" t="s">
        <v>200</v>
      </c>
      <c r="B172" s="68" t="s">
        <v>205</v>
      </c>
      <c r="C172" s="68"/>
      <c r="D172" s="47" t="s">
        <v>238</v>
      </c>
      <c r="E172" s="47" t="s">
        <v>239</v>
      </c>
      <c r="F172" s="74">
        <v>1916.99088</v>
      </c>
      <c r="G172" s="74">
        <v>1858.6536</v>
      </c>
      <c r="H172" s="74">
        <v>1291.032</v>
      </c>
      <c r="I172" s="74"/>
      <c r="J172" s="74"/>
      <c r="K172" s="74">
        <v>567.6216</v>
      </c>
      <c r="L172" s="74"/>
      <c r="M172" s="74"/>
      <c r="N172" s="74"/>
      <c r="O172" s="74"/>
      <c r="P172" s="74"/>
      <c r="Q172" s="74"/>
      <c r="R172" s="74"/>
      <c r="S172" s="74">
        <v>58.33728</v>
      </c>
      <c r="T172" s="74"/>
      <c r="U172" s="74"/>
      <c r="V172" s="74">
        <v>58.33728</v>
      </c>
    </row>
    <row r="173" ht="22.9" customHeight="1" spans="1:22">
      <c r="A173" s="75" t="s">
        <v>200</v>
      </c>
      <c r="B173" s="75" t="s">
        <v>205</v>
      </c>
      <c r="C173" s="75" t="s">
        <v>205</v>
      </c>
      <c r="D173" s="70" t="s">
        <v>242</v>
      </c>
      <c r="E173" s="80" t="s">
        <v>243</v>
      </c>
      <c r="F173" s="35">
        <v>1916.99088</v>
      </c>
      <c r="G173" s="72">
        <v>1858.6536</v>
      </c>
      <c r="H173" s="72">
        <v>1291.032</v>
      </c>
      <c r="I173" s="72"/>
      <c r="J173" s="72"/>
      <c r="K173" s="72">
        <v>567.6216</v>
      </c>
      <c r="L173" s="35"/>
      <c r="M173" s="72"/>
      <c r="N173" s="72"/>
      <c r="O173" s="72"/>
      <c r="P173" s="72"/>
      <c r="Q173" s="72"/>
      <c r="R173" s="72"/>
      <c r="S173" s="35">
        <v>58.33728</v>
      </c>
      <c r="T173" s="72"/>
      <c r="U173" s="72"/>
      <c r="V173" s="72">
        <v>58.33728</v>
      </c>
    </row>
    <row r="174" ht="22.9" customHeight="1" spans="1:22">
      <c r="A174" s="68" t="s">
        <v>208</v>
      </c>
      <c r="B174" s="68"/>
      <c r="C174" s="68"/>
      <c r="D174" s="47" t="s">
        <v>208</v>
      </c>
      <c r="E174" s="47" t="s">
        <v>209</v>
      </c>
      <c r="F174" s="74">
        <v>464.6634</v>
      </c>
      <c r="G174" s="74"/>
      <c r="H174" s="74"/>
      <c r="I174" s="74"/>
      <c r="J174" s="74"/>
      <c r="K174" s="74"/>
      <c r="L174" s="74">
        <v>464.6634</v>
      </c>
      <c r="M174" s="74">
        <v>297.384576</v>
      </c>
      <c r="N174" s="74">
        <v>148.692288</v>
      </c>
      <c r="O174" s="74"/>
      <c r="P174" s="74"/>
      <c r="Q174" s="74">
        <v>18.586536</v>
      </c>
      <c r="R174" s="74"/>
      <c r="S174" s="74"/>
      <c r="T174" s="74"/>
      <c r="U174" s="74"/>
      <c r="V174" s="74"/>
    </row>
    <row r="175" ht="22.9" customHeight="1" spans="1:22">
      <c r="A175" s="68" t="s">
        <v>208</v>
      </c>
      <c r="B175" s="68" t="s">
        <v>210</v>
      </c>
      <c r="C175" s="68"/>
      <c r="D175" s="47" t="s">
        <v>211</v>
      </c>
      <c r="E175" s="47" t="s">
        <v>212</v>
      </c>
      <c r="F175" s="74">
        <v>446.076864</v>
      </c>
      <c r="G175" s="74"/>
      <c r="H175" s="74"/>
      <c r="I175" s="74"/>
      <c r="J175" s="74"/>
      <c r="K175" s="74"/>
      <c r="L175" s="74">
        <v>446.076864</v>
      </c>
      <c r="M175" s="74">
        <v>297.384576</v>
      </c>
      <c r="N175" s="74">
        <v>148.692288</v>
      </c>
      <c r="O175" s="74"/>
      <c r="P175" s="74"/>
      <c r="Q175" s="74"/>
      <c r="R175" s="74"/>
      <c r="S175" s="74"/>
      <c r="T175" s="74"/>
      <c r="U175" s="74"/>
      <c r="V175" s="74"/>
    </row>
    <row r="176" ht="22.9" customHeight="1" spans="1:22">
      <c r="A176" s="75" t="s">
        <v>208</v>
      </c>
      <c r="B176" s="75" t="s">
        <v>210</v>
      </c>
      <c r="C176" s="75" t="s">
        <v>210</v>
      </c>
      <c r="D176" s="70" t="s">
        <v>213</v>
      </c>
      <c r="E176" s="80" t="s">
        <v>214</v>
      </c>
      <c r="F176" s="35">
        <v>297.384576</v>
      </c>
      <c r="G176" s="72"/>
      <c r="H176" s="72"/>
      <c r="I176" s="72"/>
      <c r="J176" s="72"/>
      <c r="K176" s="72"/>
      <c r="L176" s="35">
        <v>297.384576</v>
      </c>
      <c r="M176" s="72">
        <v>297.384576</v>
      </c>
      <c r="N176" s="72"/>
      <c r="O176" s="72"/>
      <c r="P176" s="72"/>
      <c r="Q176" s="72"/>
      <c r="R176" s="72"/>
      <c r="S176" s="35"/>
      <c r="T176" s="72"/>
      <c r="U176" s="72"/>
      <c r="V176" s="72"/>
    </row>
    <row r="177" ht="22.9" customHeight="1" spans="1:22">
      <c r="A177" s="75" t="s">
        <v>208</v>
      </c>
      <c r="B177" s="75" t="s">
        <v>210</v>
      </c>
      <c r="C177" s="75" t="s">
        <v>215</v>
      </c>
      <c r="D177" s="70" t="s">
        <v>216</v>
      </c>
      <c r="E177" s="80" t="s">
        <v>217</v>
      </c>
      <c r="F177" s="35">
        <v>148.692288</v>
      </c>
      <c r="G177" s="72"/>
      <c r="H177" s="72"/>
      <c r="I177" s="72"/>
      <c r="J177" s="72"/>
      <c r="K177" s="72"/>
      <c r="L177" s="35">
        <v>148.692288</v>
      </c>
      <c r="M177" s="72"/>
      <c r="N177" s="72">
        <v>148.692288</v>
      </c>
      <c r="O177" s="72"/>
      <c r="P177" s="72"/>
      <c r="Q177" s="72"/>
      <c r="R177" s="72"/>
      <c r="S177" s="35"/>
      <c r="T177" s="72"/>
      <c r="U177" s="72"/>
      <c r="V177" s="72"/>
    </row>
    <row r="178" ht="22.9" customHeight="1" spans="1:22">
      <c r="A178" s="68" t="s">
        <v>208</v>
      </c>
      <c r="B178" s="68" t="s">
        <v>218</v>
      </c>
      <c r="C178" s="68"/>
      <c r="D178" s="47" t="s">
        <v>219</v>
      </c>
      <c r="E178" s="47" t="s">
        <v>220</v>
      </c>
      <c r="F178" s="74">
        <v>18.586536</v>
      </c>
      <c r="G178" s="74"/>
      <c r="H178" s="74"/>
      <c r="I178" s="74"/>
      <c r="J178" s="74"/>
      <c r="K178" s="74"/>
      <c r="L178" s="74">
        <v>18.586536</v>
      </c>
      <c r="M178" s="74"/>
      <c r="N178" s="74"/>
      <c r="O178" s="74"/>
      <c r="P178" s="74"/>
      <c r="Q178" s="74">
        <v>18.586536</v>
      </c>
      <c r="R178" s="74"/>
      <c r="S178" s="74"/>
      <c r="T178" s="74"/>
      <c r="U178" s="74"/>
      <c r="V178" s="74"/>
    </row>
    <row r="179" ht="22.9" customHeight="1" spans="1:22">
      <c r="A179" s="75" t="s">
        <v>208</v>
      </c>
      <c r="B179" s="75" t="s">
        <v>218</v>
      </c>
      <c r="C179" s="75" t="s">
        <v>218</v>
      </c>
      <c r="D179" s="70" t="s">
        <v>221</v>
      </c>
      <c r="E179" s="80" t="s">
        <v>222</v>
      </c>
      <c r="F179" s="35">
        <v>18.586536</v>
      </c>
      <c r="G179" s="72"/>
      <c r="H179" s="72"/>
      <c r="I179" s="72"/>
      <c r="J179" s="72"/>
      <c r="K179" s="72"/>
      <c r="L179" s="35">
        <v>18.586536</v>
      </c>
      <c r="M179" s="72"/>
      <c r="N179" s="72"/>
      <c r="O179" s="72"/>
      <c r="P179" s="72"/>
      <c r="Q179" s="72">
        <v>18.586536</v>
      </c>
      <c r="R179" s="72"/>
      <c r="S179" s="35"/>
      <c r="T179" s="72"/>
      <c r="U179" s="72"/>
      <c r="V179" s="72"/>
    </row>
    <row r="180" ht="22.9" customHeight="1" spans="1:22">
      <c r="A180" s="68" t="s">
        <v>223</v>
      </c>
      <c r="B180" s="68"/>
      <c r="C180" s="68"/>
      <c r="D180" s="47" t="s">
        <v>223</v>
      </c>
      <c r="E180" s="47" t="s">
        <v>224</v>
      </c>
      <c r="F180" s="74">
        <v>157.985556</v>
      </c>
      <c r="G180" s="74"/>
      <c r="H180" s="74"/>
      <c r="I180" s="74"/>
      <c r="J180" s="74"/>
      <c r="K180" s="74"/>
      <c r="L180" s="74">
        <v>157.985556</v>
      </c>
      <c r="M180" s="74"/>
      <c r="N180" s="74"/>
      <c r="O180" s="74">
        <v>157.985556</v>
      </c>
      <c r="P180" s="74"/>
      <c r="Q180" s="74"/>
      <c r="R180" s="74"/>
      <c r="S180" s="74"/>
      <c r="T180" s="74"/>
      <c r="U180" s="74"/>
      <c r="V180" s="74"/>
    </row>
    <row r="181" ht="22.9" customHeight="1" spans="1:22">
      <c r="A181" s="68" t="s">
        <v>223</v>
      </c>
      <c r="B181" s="68" t="s">
        <v>225</v>
      </c>
      <c r="C181" s="68"/>
      <c r="D181" s="47" t="s">
        <v>226</v>
      </c>
      <c r="E181" s="47" t="s">
        <v>227</v>
      </c>
      <c r="F181" s="74">
        <v>157.985556</v>
      </c>
      <c r="G181" s="74"/>
      <c r="H181" s="74"/>
      <c r="I181" s="74"/>
      <c r="J181" s="74"/>
      <c r="K181" s="74"/>
      <c r="L181" s="74">
        <v>157.985556</v>
      </c>
      <c r="M181" s="74"/>
      <c r="N181" s="74"/>
      <c r="O181" s="74">
        <v>157.985556</v>
      </c>
      <c r="P181" s="74"/>
      <c r="Q181" s="74"/>
      <c r="R181" s="74"/>
      <c r="S181" s="74"/>
      <c r="T181" s="74"/>
      <c r="U181" s="74"/>
      <c r="V181" s="74"/>
    </row>
    <row r="182" ht="22.9" customHeight="1" spans="1:22">
      <c r="A182" s="75" t="s">
        <v>223</v>
      </c>
      <c r="B182" s="75" t="s">
        <v>225</v>
      </c>
      <c r="C182" s="75" t="s">
        <v>202</v>
      </c>
      <c r="D182" s="70" t="s">
        <v>228</v>
      </c>
      <c r="E182" s="80" t="s">
        <v>229</v>
      </c>
      <c r="F182" s="35">
        <v>157.985556</v>
      </c>
      <c r="G182" s="72"/>
      <c r="H182" s="72"/>
      <c r="I182" s="72"/>
      <c r="J182" s="72"/>
      <c r="K182" s="72"/>
      <c r="L182" s="35">
        <v>157.985556</v>
      </c>
      <c r="M182" s="72"/>
      <c r="N182" s="72"/>
      <c r="O182" s="72">
        <v>157.985556</v>
      </c>
      <c r="P182" s="72"/>
      <c r="Q182" s="72"/>
      <c r="R182" s="72"/>
      <c r="S182" s="35"/>
      <c r="T182" s="72"/>
      <c r="U182" s="72"/>
      <c r="V182" s="72"/>
    </row>
    <row r="183" ht="22.9" customHeight="1" spans="1:22">
      <c r="A183" s="68" t="s">
        <v>230</v>
      </c>
      <c r="B183" s="68"/>
      <c r="C183" s="68"/>
      <c r="D183" s="47" t="s">
        <v>230</v>
      </c>
      <c r="E183" s="47" t="s">
        <v>231</v>
      </c>
      <c r="F183" s="74">
        <v>223.038432</v>
      </c>
      <c r="G183" s="74"/>
      <c r="H183" s="74"/>
      <c r="I183" s="74"/>
      <c r="J183" s="74"/>
      <c r="K183" s="74"/>
      <c r="L183" s="74"/>
      <c r="M183" s="74"/>
      <c r="N183" s="74"/>
      <c r="O183" s="74"/>
      <c r="P183" s="74"/>
      <c r="Q183" s="74"/>
      <c r="R183" s="74">
        <v>223.038432</v>
      </c>
      <c r="S183" s="74"/>
      <c r="T183" s="74"/>
      <c r="U183" s="74"/>
      <c r="V183" s="74"/>
    </row>
    <row r="184" ht="22.9" customHeight="1" spans="1:22">
      <c r="A184" s="68" t="s">
        <v>230</v>
      </c>
      <c r="B184" s="68" t="s">
        <v>205</v>
      </c>
      <c r="C184" s="68"/>
      <c r="D184" s="47" t="s">
        <v>232</v>
      </c>
      <c r="E184" s="47" t="s">
        <v>233</v>
      </c>
      <c r="F184" s="74">
        <v>223.038432</v>
      </c>
      <c r="G184" s="74"/>
      <c r="H184" s="74"/>
      <c r="I184" s="74"/>
      <c r="J184" s="74"/>
      <c r="K184" s="74"/>
      <c r="L184" s="74"/>
      <c r="M184" s="74"/>
      <c r="N184" s="74"/>
      <c r="O184" s="74"/>
      <c r="P184" s="74"/>
      <c r="Q184" s="74"/>
      <c r="R184" s="74">
        <v>223.038432</v>
      </c>
      <c r="S184" s="74"/>
      <c r="T184" s="74"/>
      <c r="U184" s="74"/>
      <c r="V184" s="74"/>
    </row>
    <row r="185" ht="22.9" customHeight="1" spans="1:22">
      <c r="A185" s="75" t="s">
        <v>230</v>
      </c>
      <c r="B185" s="75" t="s">
        <v>205</v>
      </c>
      <c r="C185" s="75" t="s">
        <v>202</v>
      </c>
      <c r="D185" s="70" t="s">
        <v>234</v>
      </c>
      <c r="E185" s="80" t="s">
        <v>235</v>
      </c>
      <c r="F185" s="35">
        <v>223.038432</v>
      </c>
      <c r="G185" s="72"/>
      <c r="H185" s="72"/>
      <c r="I185" s="72"/>
      <c r="J185" s="72"/>
      <c r="K185" s="72"/>
      <c r="L185" s="35"/>
      <c r="M185" s="72"/>
      <c r="N185" s="72"/>
      <c r="O185" s="72"/>
      <c r="P185" s="72"/>
      <c r="Q185" s="72"/>
      <c r="R185" s="72">
        <v>223.038432</v>
      </c>
      <c r="S185" s="35"/>
      <c r="T185" s="72"/>
      <c r="U185" s="72"/>
      <c r="V185" s="72"/>
    </row>
    <row r="186" ht="22.9" customHeight="1" spans="1:22">
      <c r="A186" s="49"/>
      <c r="B186" s="49"/>
      <c r="C186" s="49"/>
      <c r="D186" s="71" t="s">
        <v>180</v>
      </c>
      <c r="E186" s="71" t="s">
        <v>181</v>
      </c>
      <c r="F186" s="69">
        <v>300.15897</v>
      </c>
      <c r="G186" s="69">
        <v>202.134</v>
      </c>
      <c r="H186" s="69">
        <v>144.15</v>
      </c>
      <c r="I186" s="69"/>
      <c r="J186" s="69"/>
      <c r="K186" s="69">
        <v>57.984</v>
      </c>
      <c r="L186" s="69">
        <v>67.71489</v>
      </c>
      <c r="M186" s="69">
        <v>32.34144</v>
      </c>
      <c r="N186" s="69">
        <v>16.17072</v>
      </c>
      <c r="O186" s="69">
        <v>17.18139</v>
      </c>
      <c r="P186" s="69"/>
      <c r="Q186" s="69">
        <v>2.02134</v>
      </c>
      <c r="R186" s="69">
        <v>24.25608</v>
      </c>
      <c r="S186" s="69">
        <v>6.054</v>
      </c>
      <c r="T186" s="69"/>
      <c r="U186" s="69"/>
      <c r="V186" s="69">
        <v>6.054</v>
      </c>
    </row>
    <row r="187" ht="22.9" customHeight="1" spans="1:22">
      <c r="A187" s="68" t="s">
        <v>200</v>
      </c>
      <c r="B187" s="68"/>
      <c r="C187" s="68"/>
      <c r="D187" s="47" t="s">
        <v>200</v>
      </c>
      <c r="E187" s="47" t="s">
        <v>201</v>
      </c>
      <c r="F187" s="74">
        <v>208.188</v>
      </c>
      <c r="G187" s="74">
        <v>202.134</v>
      </c>
      <c r="H187" s="74">
        <v>144.15</v>
      </c>
      <c r="I187" s="74"/>
      <c r="J187" s="74"/>
      <c r="K187" s="74">
        <v>57.984</v>
      </c>
      <c r="L187" s="74"/>
      <c r="M187" s="74"/>
      <c r="N187" s="74"/>
      <c r="O187" s="74"/>
      <c r="P187" s="74"/>
      <c r="Q187" s="74"/>
      <c r="R187" s="74"/>
      <c r="S187" s="74">
        <v>6.054</v>
      </c>
      <c r="T187" s="74"/>
      <c r="U187" s="74"/>
      <c r="V187" s="74">
        <v>6.054</v>
      </c>
    </row>
    <row r="188" ht="22.9" customHeight="1" spans="1:22">
      <c r="A188" s="68" t="s">
        <v>200</v>
      </c>
      <c r="B188" s="68" t="s">
        <v>205</v>
      </c>
      <c r="C188" s="68"/>
      <c r="D188" s="47" t="s">
        <v>238</v>
      </c>
      <c r="E188" s="47" t="s">
        <v>239</v>
      </c>
      <c r="F188" s="74">
        <v>208.188</v>
      </c>
      <c r="G188" s="74">
        <v>202.134</v>
      </c>
      <c r="H188" s="74">
        <v>144.15</v>
      </c>
      <c r="I188" s="74"/>
      <c r="J188" s="74"/>
      <c r="K188" s="74">
        <v>57.984</v>
      </c>
      <c r="L188" s="74"/>
      <c r="M188" s="74"/>
      <c r="N188" s="74"/>
      <c r="O188" s="74"/>
      <c r="P188" s="74"/>
      <c r="Q188" s="74"/>
      <c r="R188" s="74"/>
      <c r="S188" s="74">
        <v>6.054</v>
      </c>
      <c r="T188" s="74"/>
      <c r="U188" s="74"/>
      <c r="V188" s="74">
        <v>6.054</v>
      </c>
    </row>
    <row r="189" ht="22.9" customHeight="1" spans="1:22">
      <c r="A189" s="75" t="s">
        <v>200</v>
      </c>
      <c r="B189" s="75" t="s">
        <v>205</v>
      </c>
      <c r="C189" s="75" t="s">
        <v>218</v>
      </c>
      <c r="D189" s="70" t="s">
        <v>250</v>
      </c>
      <c r="E189" s="80" t="s">
        <v>251</v>
      </c>
      <c r="F189" s="35">
        <v>208.188</v>
      </c>
      <c r="G189" s="72">
        <v>202.134</v>
      </c>
      <c r="H189" s="72">
        <v>144.15</v>
      </c>
      <c r="I189" s="72"/>
      <c r="J189" s="72"/>
      <c r="K189" s="72">
        <v>57.984</v>
      </c>
      <c r="L189" s="35"/>
      <c r="M189" s="72"/>
      <c r="N189" s="72"/>
      <c r="O189" s="72"/>
      <c r="P189" s="72"/>
      <c r="Q189" s="72"/>
      <c r="R189" s="72"/>
      <c r="S189" s="35">
        <v>6.054</v>
      </c>
      <c r="T189" s="72"/>
      <c r="U189" s="72"/>
      <c r="V189" s="72">
        <v>6.054</v>
      </c>
    </row>
    <row r="190" ht="22.9" customHeight="1" spans="1:22">
      <c r="A190" s="68" t="s">
        <v>208</v>
      </c>
      <c r="B190" s="68"/>
      <c r="C190" s="68"/>
      <c r="D190" s="47" t="s">
        <v>208</v>
      </c>
      <c r="E190" s="47" t="s">
        <v>209</v>
      </c>
      <c r="F190" s="74">
        <v>50.5335</v>
      </c>
      <c r="G190" s="74"/>
      <c r="H190" s="74"/>
      <c r="I190" s="74"/>
      <c r="J190" s="74"/>
      <c r="K190" s="74"/>
      <c r="L190" s="74">
        <v>50.5335</v>
      </c>
      <c r="M190" s="74">
        <v>32.34144</v>
      </c>
      <c r="N190" s="74">
        <v>16.17072</v>
      </c>
      <c r="O190" s="74"/>
      <c r="P190" s="74"/>
      <c r="Q190" s="74">
        <v>2.02134</v>
      </c>
      <c r="R190" s="74"/>
      <c r="S190" s="74"/>
      <c r="T190" s="74"/>
      <c r="U190" s="74"/>
      <c r="V190" s="74"/>
    </row>
    <row r="191" ht="22.9" customHeight="1" spans="1:22">
      <c r="A191" s="68" t="s">
        <v>208</v>
      </c>
      <c r="B191" s="68" t="s">
        <v>210</v>
      </c>
      <c r="C191" s="68"/>
      <c r="D191" s="47" t="s">
        <v>211</v>
      </c>
      <c r="E191" s="47" t="s">
        <v>212</v>
      </c>
      <c r="F191" s="74">
        <v>48.51216</v>
      </c>
      <c r="G191" s="74"/>
      <c r="H191" s="74"/>
      <c r="I191" s="74"/>
      <c r="J191" s="74"/>
      <c r="K191" s="74"/>
      <c r="L191" s="74">
        <v>48.51216</v>
      </c>
      <c r="M191" s="74">
        <v>32.34144</v>
      </c>
      <c r="N191" s="74">
        <v>16.17072</v>
      </c>
      <c r="O191" s="74"/>
      <c r="P191" s="74"/>
      <c r="Q191" s="74"/>
      <c r="R191" s="74"/>
      <c r="S191" s="74"/>
      <c r="T191" s="74"/>
      <c r="U191" s="74"/>
      <c r="V191" s="74"/>
    </row>
    <row r="192" ht="22.9" customHeight="1" spans="1:22">
      <c r="A192" s="75" t="s">
        <v>208</v>
      </c>
      <c r="B192" s="75" t="s">
        <v>210</v>
      </c>
      <c r="C192" s="75" t="s">
        <v>210</v>
      </c>
      <c r="D192" s="70" t="s">
        <v>213</v>
      </c>
      <c r="E192" s="80" t="s">
        <v>214</v>
      </c>
      <c r="F192" s="35">
        <v>32.34144</v>
      </c>
      <c r="G192" s="72"/>
      <c r="H192" s="72"/>
      <c r="I192" s="72"/>
      <c r="J192" s="72"/>
      <c r="K192" s="72"/>
      <c r="L192" s="35">
        <v>32.34144</v>
      </c>
      <c r="M192" s="72">
        <v>32.34144</v>
      </c>
      <c r="N192" s="72"/>
      <c r="O192" s="72"/>
      <c r="P192" s="72"/>
      <c r="Q192" s="72"/>
      <c r="R192" s="72"/>
      <c r="S192" s="35"/>
      <c r="T192" s="72"/>
      <c r="U192" s="72"/>
      <c r="V192" s="72"/>
    </row>
    <row r="193" ht="22.9" customHeight="1" spans="1:22">
      <c r="A193" s="75" t="s">
        <v>208</v>
      </c>
      <c r="B193" s="75" t="s">
        <v>210</v>
      </c>
      <c r="C193" s="75" t="s">
        <v>215</v>
      </c>
      <c r="D193" s="70" t="s">
        <v>216</v>
      </c>
      <c r="E193" s="80" t="s">
        <v>217</v>
      </c>
      <c r="F193" s="35">
        <v>16.17072</v>
      </c>
      <c r="G193" s="72"/>
      <c r="H193" s="72"/>
      <c r="I193" s="72"/>
      <c r="J193" s="72"/>
      <c r="K193" s="72"/>
      <c r="L193" s="35">
        <v>16.17072</v>
      </c>
      <c r="M193" s="72"/>
      <c r="N193" s="72">
        <v>16.17072</v>
      </c>
      <c r="O193" s="72"/>
      <c r="P193" s="72"/>
      <c r="Q193" s="72"/>
      <c r="R193" s="72"/>
      <c r="S193" s="35"/>
      <c r="T193" s="72"/>
      <c r="U193" s="72"/>
      <c r="V193" s="72"/>
    </row>
    <row r="194" ht="22.9" customHeight="1" spans="1:22">
      <c r="A194" s="68" t="s">
        <v>208</v>
      </c>
      <c r="B194" s="68" t="s">
        <v>218</v>
      </c>
      <c r="C194" s="68"/>
      <c r="D194" s="47" t="s">
        <v>219</v>
      </c>
      <c r="E194" s="47" t="s">
        <v>220</v>
      </c>
      <c r="F194" s="74">
        <v>2.02134</v>
      </c>
      <c r="G194" s="74"/>
      <c r="H194" s="74"/>
      <c r="I194" s="74"/>
      <c r="J194" s="74"/>
      <c r="K194" s="74"/>
      <c r="L194" s="74">
        <v>2.02134</v>
      </c>
      <c r="M194" s="74"/>
      <c r="N194" s="74"/>
      <c r="O194" s="74"/>
      <c r="P194" s="74"/>
      <c r="Q194" s="74">
        <v>2.02134</v>
      </c>
      <c r="R194" s="74"/>
      <c r="S194" s="74"/>
      <c r="T194" s="74"/>
      <c r="U194" s="74"/>
      <c r="V194" s="74"/>
    </row>
    <row r="195" ht="22.9" customHeight="1" spans="1:22">
      <c r="A195" s="75" t="s">
        <v>208</v>
      </c>
      <c r="B195" s="75" t="s">
        <v>218</v>
      </c>
      <c r="C195" s="75" t="s">
        <v>218</v>
      </c>
      <c r="D195" s="70" t="s">
        <v>221</v>
      </c>
      <c r="E195" s="80" t="s">
        <v>222</v>
      </c>
      <c r="F195" s="35">
        <v>2.02134</v>
      </c>
      <c r="G195" s="72"/>
      <c r="H195" s="72"/>
      <c r="I195" s="72"/>
      <c r="J195" s="72"/>
      <c r="K195" s="72"/>
      <c r="L195" s="35">
        <v>2.02134</v>
      </c>
      <c r="M195" s="72"/>
      <c r="N195" s="72"/>
      <c r="O195" s="72"/>
      <c r="P195" s="72"/>
      <c r="Q195" s="72">
        <v>2.02134</v>
      </c>
      <c r="R195" s="72"/>
      <c r="S195" s="35"/>
      <c r="T195" s="72"/>
      <c r="U195" s="72"/>
      <c r="V195" s="72"/>
    </row>
    <row r="196" ht="22.9" customHeight="1" spans="1:22">
      <c r="A196" s="68" t="s">
        <v>223</v>
      </c>
      <c r="B196" s="68"/>
      <c r="C196" s="68"/>
      <c r="D196" s="47" t="s">
        <v>223</v>
      </c>
      <c r="E196" s="47" t="s">
        <v>224</v>
      </c>
      <c r="F196" s="74">
        <v>17.18139</v>
      </c>
      <c r="G196" s="74"/>
      <c r="H196" s="74"/>
      <c r="I196" s="74"/>
      <c r="J196" s="74"/>
      <c r="K196" s="74"/>
      <c r="L196" s="74">
        <v>17.18139</v>
      </c>
      <c r="M196" s="74"/>
      <c r="N196" s="74"/>
      <c r="O196" s="74">
        <v>17.18139</v>
      </c>
      <c r="P196" s="74"/>
      <c r="Q196" s="74"/>
      <c r="R196" s="74"/>
      <c r="S196" s="74"/>
      <c r="T196" s="74"/>
      <c r="U196" s="74"/>
      <c r="V196" s="74"/>
    </row>
    <row r="197" ht="22.9" customHeight="1" spans="1:22">
      <c r="A197" s="68" t="s">
        <v>223</v>
      </c>
      <c r="B197" s="68" t="s">
        <v>225</v>
      </c>
      <c r="C197" s="68"/>
      <c r="D197" s="47" t="s">
        <v>226</v>
      </c>
      <c r="E197" s="47" t="s">
        <v>227</v>
      </c>
      <c r="F197" s="74">
        <v>17.18139</v>
      </c>
      <c r="G197" s="74"/>
      <c r="H197" s="74"/>
      <c r="I197" s="74"/>
      <c r="J197" s="74"/>
      <c r="K197" s="74"/>
      <c r="L197" s="74">
        <v>17.18139</v>
      </c>
      <c r="M197" s="74"/>
      <c r="N197" s="74"/>
      <c r="O197" s="74">
        <v>17.18139</v>
      </c>
      <c r="P197" s="74"/>
      <c r="Q197" s="74"/>
      <c r="R197" s="74"/>
      <c r="S197" s="74"/>
      <c r="T197" s="74"/>
      <c r="U197" s="74"/>
      <c r="V197" s="74"/>
    </row>
    <row r="198" ht="22.9" customHeight="1" spans="1:22">
      <c r="A198" s="75" t="s">
        <v>223</v>
      </c>
      <c r="B198" s="75" t="s">
        <v>225</v>
      </c>
      <c r="C198" s="75" t="s">
        <v>202</v>
      </c>
      <c r="D198" s="70" t="s">
        <v>228</v>
      </c>
      <c r="E198" s="80" t="s">
        <v>229</v>
      </c>
      <c r="F198" s="35">
        <v>17.18139</v>
      </c>
      <c r="G198" s="72"/>
      <c r="H198" s="72"/>
      <c r="I198" s="72"/>
      <c r="J198" s="72"/>
      <c r="K198" s="72"/>
      <c r="L198" s="35">
        <v>17.18139</v>
      </c>
      <c r="M198" s="72"/>
      <c r="N198" s="72"/>
      <c r="O198" s="72">
        <v>17.18139</v>
      </c>
      <c r="P198" s="72"/>
      <c r="Q198" s="72"/>
      <c r="R198" s="72"/>
      <c r="S198" s="35"/>
      <c r="T198" s="72"/>
      <c r="U198" s="72"/>
      <c r="V198" s="72"/>
    </row>
    <row r="199" ht="22.9" customHeight="1" spans="1:22">
      <c r="A199" s="68" t="s">
        <v>230</v>
      </c>
      <c r="B199" s="68"/>
      <c r="C199" s="68"/>
      <c r="D199" s="47" t="s">
        <v>230</v>
      </c>
      <c r="E199" s="47" t="s">
        <v>231</v>
      </c>
      <c r="F199" s="74">
        <v>24.25608</v>
      </c>
      <c r="G199" s="74"/>
      <c r="H199" s="74"/>
      <c r="I199" s="74"/>
      <c r="J199" s="74"/>
      <c r="K199" s="74"/>
      <c r="L199" s="74"/>
      <c r="M199" s="74"/>
      <c r="N199" s="74"/>
      <c r="O199" s="74"/>
      <c r="P199" s="74"/>
      <c r="Q199" s="74"/>
      <c r="R199" s="74">
        <v>24.25608</v>
      </c>
      <c r="S199" s="74"/>
      <c r="T199" s="74"/>
      <c r="U199" s="74"/>
      <c r="V199" s="74"/>
    </row>
    <row r="200" ht="22.9" customHeight="1" spans="1:22">
      <c r="A200" s="68" t="s">
        <v>230</v>
      </c>
      <c r="B200" s="68" t="s">
        <v>205</v>
      </c>
      <c r="C200" s="68"/>
      <c r="D200" s="47" t="s">
        <v>232</v>
      </c>
      <c r="E200" s="47" t="s">
        <v>233</v>
      </c>
      <c r="F200" s="74">
        <v>24.25608</v>
      </c>
      <c r="G200" s="74"/>
      <c r="H200" s="74"/>
      <c r="I200" s="74"/>
      <c r="J200" s="74"/>
      <c r="K200" s="74"/>
      <c r="L200" s="74"/>
      <c r="M200" s="74"/>
      <c r="N200" s="74"/>
      <c r="O200" s="74"/>
      <c r="P200" s="74"/>
      <c r="Q200" s="74"/>
      <c r="R200" s="74">
        <v>24.25608</v>
      </c>
      <c r="S200" s="74"/>
      <c r="T200" s="74"/>
      <c r="U200" s="74"/>
      <c r="V200" s="74"/>
    </row>
    <row r="201" ht="22.9" customHeight="1" spans="1:22">
      <c r="A201" s="75" t="s">
        <v>230</v>
      </c>
      <c r="B201" s="75" t="s">
        <v>205</v>
      </c>
      <c r="C201" s="75" t="s">
        <v>202</v>
      </c>
      <c r="D201" s="70" t="s">
        <v>234</v>
      </c>
      <c r="E201" s="80" t="s">
        <v>235</v>
      </c>
      <c r="F201" s="35">
        <v>24.25608</v>
      </c>
      <c r="G201" s="72"/>
      <c r="H201" s="72"/>
      <c r="I201" s="72"/>
      <c r="J201" s="72"/>
      <c r="K201" s="72"/>
      <c r="L201" s="35"/>
      <c r="M201" s="72"/>
      <c r="N201" s="72"/>
      <c r="O201" s="72"/>
      <c r="P201" s="72"/>
      <c r="Q201" s="72"/>
      <c r="R201" s="72">
        <v>24.25608</v>
      </c>
      <c r="S201" s="35"/>
      <c r="T201" s="72"/>
      <c r="U201" s="72"/>
      <c r="V201" s="72"/>
    </row>
    <row r="202" ht="22.9" customHeight="1" spans="1:22">
      <c r="A202" s="49"/>
      <c r="B202" s="49"/>
      <c r="C202" s="49"/>
      <c r="D202" s="71" t="s">
        <v>182</v>
      </c>
      <c r="E202" s="71" t="s">
        <v>183</v>
      </c>
      <c r="F202" s="69">
        <v>442.78638</v>
      </c>
      <c r="G202" s="69">
        <v>319.50276</v>
      </c>
      <c r="H202" s="69">
        <v>202.39356</v>
      </c>
      <c r="I202" s="69"/>
      <c r="J202" s="69"/>
      <c r="K202" s="69">
        <v>117.1092</v>
      </c>
      <c r="L202" s="69">
        <v>85.109028</v>
      </c>
      <c r="M202" s="69">
        <v>40.649088</v>
      </c>
      <c r="N202" s="69">
        <v>20.324544</v>
      </c>
      <c r="O202" s="69">
        <v>21.594828</v>
      </c>
      <c r="P202" s="69"/>
      <c r="Q202" s="69">
        <v>2.540568</v>
      </c>
      <c r="R202" s="69">
        <v>30.486816</v>
      </c>
      <c r="S202" s="69">
        <v>7.687776</v>
      </c>
      <c r="T202" s="69"/>
      <c r="U202" s="69"/>
      <c r="V202" s="69">
        <v>7.687776</v>
      </c>
    </row>
    <row r="203" ht="22.9" customHeight="1" spans="1:22">
      <c r="A203" s="68" t="s">
        <v>200</v>
      </c>
      <c r="B203" s="68"/>
      <c r="C203" s="68"/>
      <c r="D203" s="47" t="s">
        <v>200</v>
      </c>
      <c r="E203" s="47" t="s">
        <v>201</v>
      </c>
      <c r="F203" s="74">
        <v>327.190536</v>
      </c>
      <c r="G203" s="74">
        <v>319.50276</v>
      </c>
      <c r="H203" s="74">
        <v>202.39356</v>
      </c>
      <c r="I203" s="74"/>
      <c r="J203" s="74"/>
      <c r="K203" s="74">
        <v>117.1092</v>
      </c>
      <c r="L203" s="74"/>
      <c r="M203" s="74"/>
      <c r="N203" s="74"/>
      <c r="O203" s="74"/>
      <c r="P203" s="74"/>
      <c r="Q203" s="74"/>
      <c r="R203" s="74"/>
      <c r="S203" s="74">
        <v>7.687776</v>
      </c>
      <c r="T203" s="74"/>
      <c r="U203" s="74"/>
      <c r="V203" s="74">
        <v>7.687776</v>
      </c>
    </row>
    <row r="204" ht="22.9" customHeight="1" spans="1:22">
      <c r="A204" s="68" t="s">
        <v>200</v>
      </c>
      <c r="B204" s="68" t="s">
        <v>256</v>
      </c>
      <c r="C204" s="68"/>
      <c r="D204" s="47" t="s">
        <v>257</v>
      </c>
      <c r="E204" s="47" t="s">
        <v>258</v>
      </c>
      <c r="F204" s="74">
        <v>327.190536</v>
      </c>
      <c r="G204" s="74">
        <v>319.50276</v>
      </c>
      <c r="H204" s="74">
        <v>202.39356</v>
      </c>
      <c r="I204" s="74"/>
      <c r="J204" s="74"/>
      <c r="K204" s="74">
        <v>117.1092</v>
      </c>
      <c r="L204" s="74"/>
      <c r="M204" s="74"/>
      <c r="N204" s="74"/>
      <c r="O204" s="74"/>
      <c r="P204" s="74"/>
      <c r="Q204" s="74"/>
      <c r="R204" s="74"/>
      <c r="S204" s="74">
        <v>7.687776</v>
      </c>
      <c r="T204" s="74"/>
      <c r="U204" s="74"/>
      <c r="V204" s="74">
        <v>7.687776</v>
      </c>
    </row>
    <row r="205" ht="22.9" customHeight="1" spans="1:22">
      <c r="A205" s="75" t="s">
        <v>200</v>
      </c>
      <c r="B205" s="75" t="s">
        <v>256</v>
      </c>
      <c r="C205" s="75" t="s">
        <v>202</v>
      </c>
      <c r="D205" s="70" t="s">
        <v>267</v>
      </c>
      <c r="E205" s="80" t="s">
        <v>268</v>
      </c>
      <c r="F205" s="35">
        <v>327.190536</v>
      </c>
      <c r="G205" s="72">
        <v>319.50276</v>
      </c>
      <c r="H205" s="72">
        <v>202.39356</v>
      </c>
      <c r="I205" s="72"/>
      <c r="J205" s="72"/>
      <c r="K205" s="72">
        <v>117.1092</v>
      </c>
      <c r="L205" s="35"/>
      <c r="M205" s="72"/>
      <c r="N205" s="72"/>
      <c r="O205" s="72"/>
      <c r="P205" s="72"/>
      <c r="Q205" s="72"/>
      <c r="R205" s="72"/>
      <c r="S205" s="35">
        <v>7.687776</v>
      </c>
      <c r="T205" s="72"/>
      <c r="U205" s="72"/>
      <c r="V205" s="72">
        <v>7.687776</v>
      </c>
    </row>
    <row r="206" ht="22.9" customHeight="1" spans="1:22">
      <c r="A206" s="68" t="s">
        <v>208</v>
      </c>
      <c r="B206" s="68"/>
      <c r="C206" s="68"/>
      <c r="D206" s="47" t="s">
        <v>208</v>
      </c>
      <c r="E206" s="47" t="s">
        <v>209</v>
      </c>
      <c r="F206" s="74">
        <v>63.5142</v>
      </c>
      <c r="G206" s="74"/>
      <c r="H206" s="74"/>
      <c r="I206" s="74"/>
      <c r="J206" s="74"/>
      <c r="K206" s="74"/>
      <c r="L206" s="74">
        <v>63.5142</v>
      </c>
      <c r="M206" s="74">
        <v>40.649088</v>
      </c>
      <c r="N206" s="74">
        <v>20.324544</v>
      </c>
      <c r="O206" s="74"/>
      <c r="P206" s="74"/>
      <c r="Q206" s="74">
        <v>2.540568</v>
      </c>
      <c r="R206" s="74"/>
      <c r="S206" s="74"/>
      <c r="T206" s="74"/>
      <c r="U206" s="74"/>
      <c r="V206" s="74"/>
    </row>
    <row r="207" ht="22.9" customHeight="1" spans="1:22">
      <c r="A207" s="68" t="s">
        <v>208</v>
      </c>
      <c r="B207" s="68" t="s">
        <v>210</v>
      </c>
      <c r="C207" s="68"/>
      <c r="D207" s="47" t="s">
        <v>211</v>
      </c>
      <c r="E207" s="47" t="s">
        <v>212</v>
      </c>
      <c r="F207" s="74">
        <v>60.973632</v>
      </c>
      <c r="G207" s="74"/>
      <c r="H207" s="74"/>
      <c r="I207" s="74"/>
      <c r="J207" s="74"/>
      <c r="K207" s="74"/>
      <c r="L207" s="74">
        <v>60.973632</v>
      </c>
      <c r="M207" s="74">
        <v>40.649088</v>
      </c>
      <c r="N207" s="74">
        <v>20.324544</v>
      </c>
      <c r="O207" s="74"/>
      <c r="P207" s="74"/>
      <c r="Q207" s="74"/>
      <c r="R207" s="74"/>
      <c r="S207" s="74"/>
      <c r="T207" s="74"/>
      <c r="U207" s="74"/>
      <c r="V207" s="74"/>
    </row>
    <row r="208" ht="22.9" customHeight="1" spans="1:22">
      <c r="A208" s="75" t="s">
        <v>208</v>
      </c>
      <c r="B208" s="75" t="s">
        <v>210</v>
      </c>
      <c r="C208" s="75" t="s">
        <v>210</v>
      </c>
      <c r="D208" s="70" t="s">
        <v>213</v>
      </c>
      <c r="E208" s="80" t="s">
        <v>214</v>
      </c>
      <c r="F208" s="35">
        <v>40.649088</v>
      </c>
      <c r="G208" s="72"/>
      <c r="H208" s="72"/>
      <c r="I208" s="72"/>
      <c r="J208" s="72"/>
      <c r="K208" s="72"/>
      <c r="L208" s="35">
        <v>40.649088</v>
      </c>
      <c r="M208" s="72">
        <v>40.649088</v>
      </c>
      <c r="N208" s="72"/>
      <c r="O208" s="72"/>
      <c r="P208" s="72"/>
      <c r="Q208" s="72"/>
      <c r="R208" s="72"/>
      <c r="S208" s="35"/>
      <c r="T208" s="72"/>
      <c r="U208" s="72"/>
      <c r="V208" s="72"/>
    </row>
    <row r="209" ht="22.9" customHeight="1" spans="1:22">
      <c r="A209" s="75" t="s">
        <v>208</v>
      </c>
      <c r="B209" s="75" t="s">
        <v>210</v>
      </c>
      <c r="C209" s="75" t="s">
        <v>215</v>
      </c>
      <c r="D209" s="70" t="s">
        <v>216</v>
      </c>
      <c r="E209" s="80" t="s">
        <v>217</v>
      </c>
      <c r="F209" s="35">
        <v>20.324544</v>
      </c>
      <c r="G209" s="72"/>
      <c r="H209" s="72"/>
      <c r="I209" s="72"/>
      <c r="J209" s="72"/>
      <c r="K209" s="72"/>
      <c r="L209" s="35">
        <v>20.324544</v>
      </c>
      <c r="M209" s="72"/>
      <c r="N209" s="72">
        <v>20.324544</v>
      </c>
      <c r="O209" s="72"/>
      <c r="P209" s="72"/>
      <c r="Q209" s="72"/>
      <c r="R209" s="72"/>
      <c r="S209" s="35"/>
      <c r="T209" s="72"/>
      <c r="U209" s="72"/>
      <c r="V209" s="72"/>
    </row>
    <row r="210" ht="22.9" customHeight="1" spans="1:22">
      <c r="A210" s="68" t="s">
        <v>208</v>
      </c>
      <c r="B210" s="68" t="s">
        <v>218</v>
      </c>
      <c r="C210" s="68"/>
      <c r="D210" s="47" t="s">
        <v>219</v>
      </c>
      <c r="E210" s="47" t="s">
        <v>220</v>
      </c>
      <c r="F210" s="74">
        <v>2.540568</v>
      </c>
      <c r="G210" s="74"/>
      <c r="H210" s="74"/>
      <c r="I210" s="74"/>
      <c r="J210" s="74"/>
      <c r="K210" s="74"/>
      <c r="L210" s="74">
        <v>2.540568</v>
      </c>
      <c r="M210" s="74"/>
      <c r="N210" s="74"/>
      <c r="O210" s="74"/>
      <c r="P210" s="74"/>
      <c r="Q210" s="74">
        <v>2.540568</v>
      </c>
      <c r="R210" s="74"/>
      <c r="S210" s="74"/>
      <c r="T210" s="74"/>
      <c r="U210" s="74"/>
      <c r="V210" s="74"/>
    </row>
    <row r="211" ht="22.9" customHeight="1" spans="1:22">
      <c r="A211" s="75" t="s">
        <v>208</v>
      </c>
      <c r="B211" s="75" t="s">
        <v>218</v>
      </c>
      <c r="C211" s="75" t="s">
        <v>218</v>
      </c>
      <c r="D211" s="70" t="s">
        <v>221</v>
      </c>
      <c r="E211" s="80" t="s">
        <v>222</v>
      </c>
      <c r="F211" s="35">
        <v>2.540568</v>
      </c>
      <c r="G211" s="72"/>
      <c r="H211" s="72"/>
      <c r="I211" s="72"/>
      <c r="J211" s="72"/>
      <c r="K211" s="72"/>
      <c r="L211" s="35">
        <v>2.540568</v>
      </c>
      <c r="M211" s="72"/>
      <c r="N211" s="72"/>
      <c r="O211" s="72"/>
      <c r="P211" s="72"/>
      <c r="Q211" s="72">
        <v>2.540568</v>
      </c>
      <c r="R211" s="72"/>
      <c r="S211" s="35"/>
      <c r="T211" s="72"/>
      <c r="U211" s="72"/>
      <c r="V211" s="72"/>
    </row>
    <row r="212" ht="22.9" customHeight="1" spans="1:22">
      <c r="A212" s="68" t="s">
        <v>223</v>
      </c>
      <c r="B212" s="68"/>
      <c r="C212" s="68"/>
      <c r="D212" s="47" t="s">
        <v>223</v>
      </c>
      <c r="E212" s="47" t="s">
        <v>224</v>
      </c>
      <c r="F212" s="74">
        <v>21.594828</v>
      </c>
      <c r="G212" s="74"/>
      <c r="H212" s="74"/>
      <c r="I212" s="74"/>
      <c r="J212" s="74"/>
      <c r="K212" s="74"/>
      <c r="L212" s="74">
        <v>21.594828</v>
      </c>
      <c r="M212" s="74"/>
      <c r="N212" s="74"/>
      <c r="O212" s="74">
        <v>21.594828</v>
      </c>
      <c r="P212" s="74"/>
      <c r="Q212" s="74"/>
      <c r="R212" s="74"/>
      <c r="S212" s="74"/>
      <c r="T212" s="74"/>
      <c r="U212" s="74"/>
      <c r="V212" s="74"/>
    </row>
    <row r="213" ht="22.9" customHeight="1" spans="1:22">
      <c r="A213" s="68" t="s">
        <v>223</v>
      </c>
      <c r="B213" s="68" t="s">
        <v>225</v>
      </c>
      <c r="C213" s="68"/>
      <c r="D213" s="47" t="s">
        <v>226</v>
      </c>
      <c r="E213" s="47" t="s">
        <v>227</v>
      </c>
      <c r="F213" s="74">
        <v>21.594828</v>
      </c>
      <c r="G213" s="74"/>
      <c r="H213" s="74"/>
      <c r="I213" s="74"/>
      <c r="J213" s="74"/>
      <c r="K213" s="74"/>
      <c r="L213" s="74">
        <v>21.594828</v>
      </c>
      <c r="M213" s="74"/>
      <c r="N213" s="74"/>
      <c r="O213" s="74">
        <v>21.594828</v>
      </c>
      <c r="P213" s="74"/>
      <c r="Q213" s="74"/>
      <c r="R213" s="74"/>
      <c r="S213" s="74"/>
      <c r="T213" s="74"/>
      <c r="U213" s="74"/>
      <c r="V213" s="74"/>
    </row>
    <row r="214" ht="22.9" customHeight="1" spans="1:22">
      <c r="A214" s="75" t="s">
        <v>223</v>
      </c>
      <c r="B214" s="75" t="s">
        <v>225</v>
      </c>
      <c r="C214" s="75" t="s">
        <v>202</v>
      </c>
      <c r="D214" s="70" t="s">
        <v>228</v>
      </c>
      <c r="E214" s="80" t="s">
        <v>229</v>
      </c>
      <c r="F214" s="35">
        <v>21.594828</v>
      </c>
      <c r="G214" s="72"/>
      <c r="H214" s="72"/>
      <c r="I214" s="72"/>
      <c r="J214" s="72"/>
      <c r="K214" s="72"/>
      <c r="L214" s="35">
        <v>21.594828</v>
      </c>
      <c r="M214" s="72"/>
      <c r="N214" s="72"/>
      <c r="O214" s="72">
        <v>21.594828</v>
      </c>
      <c r="P214" s="72"/>
      <c r="Q214" s="72"/>
      <c r="R214" s="72"/>
      <c r="S214" s="35"/>
      <c r="T214" s="72"/>
      <c r="U214" s="72"/>
      <c r="V214" s="72"/>
    </row>
    <row r="215" ht="22.9" customHeight="1" spans="1:22">
      <c r="A215" s="68" t="s">
        <v>230</v>
      </c>
      <c r="B215" s="68"/>
      <c r="C215" s="68"/>
      <c r="D215" s="47" t="s">
        <v>230</v>
      </c>
      <c r="E215" s="47" t="s">
        <v>231</v>
      </c>
      <c r="F215" s="74">
        <v>30.486816</v>
      </c>
      <c r="G215" s="74"/>
      <c r="H215" s="74"/>
      <c r="I215" s="74"/>
      <c r="J215" s="74"/>
      <c r="K215" s="74"/>
      <c r="L215" s="74"/>
      <c r="M215" s="74"/>
      <c r="N215" s="74"/>
      <c r="O215" s="74"/>
      <c r="P215" s="74"/>
      <c r="Q215" s="74"/>
      <c r="R215" s="74">
        <v>30.486816</v>
      </c>
      <c r="S215" s="74"/>
      <c r="T215" s="74"/>
      <c r="U215" s="74"/>
      <c r="V215" s="74"/>
    </row>
    <row r="216" ht="22.9" customHeight="1" spans="1:22">
      <c r="A216" s="68" t="s">
        <v>230</v>
      </c>
      <c r="B216" s="68" t="s">
        <v>205</v>
      </c>
      <c r="C216" s="68"/>
      <c r="D216" s="47" t="s">
        <v>232</v>
      </c>
      <c r="E216" s="47" t="s">
        <v>233</v>
      </c>
      <c r="F216" s="74">
        <v>30.486816</v>
      </c>
      <c r="G216" s="74"/>
      <c r="H216" s="74"/>
      <c r="I216" s="74"/>
      <c r="J216" s="74"/>
      <c r="K216" s="74"/>
      <c r="L216" s="74"/>
      <c r="M216" s="74"/>
      <c r="N216" s="74"/>
      <c r="O216" s="74"/>
      <c r="P216" s="74"/>
      <c r="Q216" s="74"/>
      <c r="R216" s="74">
        <v>30.486816</v>
      </c>
      <c r="S216" s="74"/>
      <c r="T216" s="74"/>
      <c r="U216" s="74"/>
      <c r="V216" s="74"/>
    </row>
    <row r="217" ht="22.9" customHeight="1" spans="1:22">
      <c r="A217" s="75" t="s">
        <v>230</v>
      </c>
      <c r="B217" s="75" t="s">
        <v>205</v>
      </c>
      <c r="C217" s="75" t="s">
        <v>202</v>
      </c>
      <c r="D217" s="70" t="s">
        <v>234</v>
      </c>
      <c r="E217" s="80" t="s">
        <v>235</v>
      </c>
      <c r="F217" s="35">
        <v>30.486816</v>
      </c>
      <c r="G217" s="72"/>
      <c r="H217" s="72"/>
      <c r="I217" s="72"/>
      <c r="J217" s="72"/>
      <c r="K217" s="72"/>
      <c r="L217" s="35"/>
      <c r="M217" s="72"/>
      <c r="N217" s="72"/>
      <c r="O217" s="72"/>
      <c r="P217" s="72"/>
      <c r="Q217" s="72"/>
      <c r="R217" s="72">
        <v>30.486816</v>
      </c>
      <c r="S217" s="35"/>
      <c r="T217" s="72"/>
      <c r="U217" s="72"/>
      <c r="V217" s="72"/>
    </row>
    <row r="218" ht="22.9" customHeight="1" spans="1:22">
      <c r="A218" s="49"/>
      <c r="B218" s="49"/>
      <c r="C218" s="49"/>
      <c r="D218" s="71" t="s">
        <v>184</v>
      </c>
      <c r="E218" s="71" t="s">
        <v>185</v>
      </c>
      <c r="F218" s="69">
        <v>1946.204916</v>
      </c>
      <c r="G218" s="69">
        <v>1304.094</v>
      </c>
      <c r="H218" s="69">
        <v>856.3872</v>
      </c>
      <c r="I218" s="69"/>
      <c r="J218" s="69"/>
      <c r="K218" s="69">
        <v>447.7068</v>
      </c>
      <c r="L218" s="69">
        <v>446.000148</v>
      </c>
      <c r="M218" s="69">
        <v>208.65504</v>
      </c>
      <c r="N218" s="69">
        <v>104.32752</v>
      </c>
      <c r="O218" s="69">
        <v>110.84799</v>
      </c>
      <c r="P218" s="69"/>
      <c r="Q218" s="69">
        <v>22.169598</v>
      </c>
      <c r="R218" s="69">
        <v>156.49128</v>
      </c>
      <c r="S218" s="69">
        <v>39.619488</v>
      </c>
      <c r="T218" s="69"/>
      <c r="U218" s="69"/>
      <c r="V218" s="69">
        <v>39.619488</v>
      </c>
    </row>
    <row r="219" ht="22.9" customHeight="1" spans="1:22">
      <c r="A219" s="68" t="s">
        <v>200</v>
      </c>
      <c r="B219" s="68"/>
      <c r="C219" s="68"/>
      <c r="D219" s="47" t="s">
        <v>200</v>
      </c>
      <c r="E219" s="47" t="s">
        <v>201</v>
      </c>
      <c r="F219" s="74">
        <v>1352.842146</v>
      </c>
      <c r="G219" s="74">
        <v>1304.094</v>
      </c>
      <c r="H219" s="74">
        <v>856.3872</v>
      </c>
      <c r="I219" s="74"/>
      <c r="J219" s="74"/>
      <c r="K219" s="74">
        <v>447.7068</v>
      </c>
      <c r="L219" s="74">
        <v>9.128658</v>
      </c>
      <c r="M219" s="74"/>
      <c r="N219" s="74"/>
      <c r="O219" s="74"/>
      <c r="P219" s="74"/>
      <c r="Q219" s="74">
        <v>9.128658</v>
      </c>
      <c r="R219" s="74"/>
      <c r="S219" s="74">
        <v>39.619488</v>
      </c>
      <c r="T219" s="74"/>
      <c r="U219" s="74"/>
      <c r="V219" s="74">
        <v>39.619488</v>
      </c>
    </row>
    <row r="220" ht="22.9" customHeight="1" spans="1:22">
      <c r="A220" s="68" t="s">
        <v>200</v>
      </c>
      <c r="B220" s="68" t="s">
        <v>205</v>
      </c>
      <c r="C220" s="68"/>
      <c r="D220" s="47" t="s">
        <v>238</v>
      </c>
      <c r="E220" s="47" t="s">
        <v>239</v>
      </c>
      <c r="F220" s="74">
        <v>1352.842146</v>
      </c>
      <c r="G220" s="74">
        <v>1304.094</v>
      </c>
      <c r="H220" s="74">
        <v>856.3872</v>
      </c>
      <c r="I220" s="74"/>
      <c r="J220" s="74"/>
      <c r="K220" s="74">
        <v>447.7068</v>
      </c>
      <c r="L220" s="74">
        <v>9.128658</v>
      </c>
      <c r="M220" s="74"/>
      <c r="N220" s="74"/>
      <c r="O220" s="74"/>
      <c r="P220" s="74"/>
      <c r="Q220" s="74">
        <v>9.128658</v>
      </c>
      <c r="R220" s="74"/>
      <c r="S220" s="74">
        <v>39.619488</v>
      </c>
      <c r="T220" s="74"/>
      <c r="U220" s="74"/>
      <c r="V220" s="74">
        <v>39.619488</v>
      </c>
    </row>
    <row r="221" ht="22.9" customHeight="1" spans="1:22">
      <c r="A221" s="75" t="s">
        <v>200</v>
      </c>
      <c r="B221" s="75" t="s">
        <v>205</v>
      </c>
      <c r="C221" s="75" t="s">
        <v>218</v>
      </c>
      <c r="D221" s="70" t="s">
        <v>250</v>
      </c>
      <c r="E221" s="80" t="s">
        <v>251</v>
      </c>
      <c r="F221" s="35">
        <v>1352.842146</v>
      </c>
      <c r="G221" s="72">
        <v>1304.094</v>
      </c>
      <c r="H221" s="72">
        <v>856.3872</v>
      </c>
      <c r="I221" s="72"/>
      <c r="J221" s="72"/>
      <c r="K221" s="72">
        <v>447.7068</v>
      </c>
      <c r="L221" s="35">
        <v>9.128658</v>
      </c>
      <c r="M221" s="72"/>
      <c r="N221" s="72"/>
      <c r="O221" s="72"/>
      <c r="P221" s="72"/>
      <c r="Q221" s="72">
        <v>9.128658</v>
      </c>
      <c r="R221" s="72"/>
      <c r="S221" s="35">
        <v>39.619488</v>
      </c>
      <c r="T221" s="72"/>
      <c r="U221" s="72"/>
      <c r="V221" s="72">
        <v>39.619488</v>
      </c>
    </row>
    <row r="222" ht="22.9" customHeight="1" spans="1:22">
      <c r="A222" s="68" t="s">
        <v>208</v>
      </c>
      <c r="B222" s="68"/>
      <c r="C222" s="68"/>
      <c r="D222" s="47" t="s">
        <v>208</v>
      </c>
      <c r="E222" s="47" t="s">
        <v>209</v>
      </c>
      <c r="F222" s="74">
        <v>326.0235</v>
      </c>
      <c r="G222" s="74"/>
      <c r="H222" s="74"/>
      <c r="I222" s="74"/>
      <c r="J222" s="74"/>
      <c r="K222" s="74"/>
      <c r="L222" s="74">
        <v>326.0235</v>
      </c>
      <c r="M222" s="74">
        <v>208.65504</v>
      </c>
      <c r="N222" s="74">
        <v>104.32752</v>
      </c>
      <c r="O222" s="74"/>
      <c r="P222" s="74"/>
      <c r="Q222" s="74">
        <v>13.04094</v>
      </c>
      <c r="R222" s="74"/>
      <c r="S222" s="74"/>
      <c r="T222" s="74"/>
      <c r="U222" s="74"/>
      <c r="V222" s="74"/>
    </row>
    <row r="223" ht="22.9" customHeight="1" spans="1:22">
      <c r="A223" s="68" t="s">
        <v>208</v>
      </c>
      <c r="B223" s="68" t="s">
        <v>210</v>
      </c>
      <c r="C223" s="68"/>
      <c r="D223" s="47" t="s">
        <v>211</v>
      </c>
      <c r="E223" s="47" t="s">
        <v>212</v>
      </c>
      <c r="F223" s="74">
        <v>312.98256</v>
      </c>
      <c r="G223" s="74"/>
      <c r="H223" s="74"/>
      <c r="I223" s="74"/>
      <c r="J223" s="74"/>
      <c r="K223" s="74"/>
      <c r="L223" s="74">
        <v>312.98256</v>
      </c>
      <c r="M223" s="74">
        <v>208.65504</v>
      </c>
      <c r="N223" s="74">
        <v>104.32752</v>
      </c>
      <c r="O223" s="74"/>
      <c r="P223" s="74"/>
      <c r="Q223" s="74"/>
      <c r="R223" s="74"/>
      <c r="S223" s="74"/>
      <c r="T223" s="74"/>
      <c r="U223" s="74"/>
      <c r="V223" s="74"/>
    </row>
    <row r="224" ht="22.9" customHeight="1" spans="1:22">
      <c r="A224" s="75" t="s">
        <v>208</v>
      </c>
      <c r="B224" s="75" t="s">
        <v>210</v>
      </c>
      <c r="C224" s="75" t="s">
        <v>210</v>
      </c>
      <c r="D224" s="70" t="s">
        <v>213</v>
      </c>
      <c r="E224" s="80" t="s">
        <v>214</v>
      </c>
      <c r="F224" s="35">
        <v>208.65504</v>
      </c>
      <c r="G224" s="72"/>
      <c r="H224" s="72"/>
      <c r="I224" s="72"/>
      <c r="J224" s="72"/>
      <c r="K224" s="72"/>
      <c r="L224" s="35">
        <v>208.65504</v>
      </c>
      <c r="M224" s="72">
        <v>208.65504</v>
      </c>
      <c r="N224" s="72"/>
      <c r="O224" s="72"/>
      <c r="P224" s="72"/>
      <c r="Q224" s="72"/>
      <c r="R224" s="72"/>
      <c r="S224" s="35"/>
      <c r="T224" s="72"/>
      <c r="U224" s="72"/>
      <c r="V224" s="72"/>
    </row>
    <row r="225" ht="22.9" customHeight="1" spans="1:22">
      <c r="A225" s="75" t="s">
        <v>208</v>
      </c>
      <c r="B225" s="75" t="s">
        <v>210</v>
      </c>
      <c r="C225" s="75" t="s">
        <v>215</v>
      </c>
      <c r="D225" s="70" t="s">
        <v>216</v>
      </c>
      <c r="E225" s="80" t="s">
        <v>217</v>
      </c>
      <c r="F225" s="35">
        <v>104.32752</v>
      </c>
      <c r="G225" s="72"/>
      <c r="H225" s="72"/>
      <c r="I225" s="72"/>
      <c r="J225" s="72"/>
      <c r="K225" s="72"/>
      <c r="L225" s="35">
        <v>104.32752</v>
      </c>
      <c r="M225" s="72"/>
      <c r="N225" s="72">
        <v>104.32752</v>
      </c>
      <c r="O225" s="72"/>
      <c r="P225" s="72"/>
      <c r="Q225" s="72"/>
      <c r="R225" s="72"/>
      <c r="S225" s="35"/>
      <c r="T225" s="72"/>
      <c r="U225" s="72"/>
      <c r="V225" s="72"/>
    </row>
    <row r="226" ht="22.9" customHeight="1" spans="1:22">
      <c r="A226" s="68" t="s">
        <v>208</v>
      </c>
      <c r="B226" s="68" t="s">
        <v>218</v>
      </c>
      <c r="C226" s="68"/>
      <c r="D226" s="47" t="s">
        <v>219</v>
      </c>
      <c r="E226" s="47" t="s">
        <v>220</v>
      </c>
      <c r="F226" s="74">
        <v>13.04094</v>
      </c>
      <c r="G226" s="74"/>
      <c r="H226" s="74"/>
      <c r="I226" s="74"/>
      <c r="J226" s="74"/>
      <c r="K226" s="74"/>
      <c r="L226" s="74">
        <v>13.04094</v>
      </c>
      <c r="M226" s="74"/>
      <c r="N226" s="74"/>
      <c r="O226" s="74"/>
      <c r="P226" s="74"/>
      <c r="Q226" s="74">
        <v>13.04094</v>
      </c>
      <c r="R226" s="74"/>
      <c r="S226" s="74"/>
      <c r="T226" s="74"/>
      <c r="U226" s="74"/>
      <c r="V226" s="74"/>
    </row>
    <row r="227" ht="22.9" customHeight="1" spans="1:22">
      <c r="A227" s="75" t="s">
        <v>208</v>
      </c>
      <c r="B227" s="75" t="s">
        <v>218</v>
      </c>
      <c r="C227" s="75" t="s">
        <v>218</v>
      </c>
      <c r="D227" s="70" t="s">
        <v>221</v>
      </c>
      <c r="E227" s="80" t="s">
        <v>222</v>
      </c>
      <c r="F227" s="35">
        <v>13.04094</v>
      </c>
      <c r="G227" s="72"/>
      <c r="H227" s="72"/>
      <c r="I227" s="72"/>
      <c r="J227" s="72"/>
      <c r="K227" s="72"/>
      <c r="L227" s="35">
        <v>13.04094</v>
      </c>
      <c r="M227" s="72"/>
      <c r="N227" s="72"/>
      <c r="O227" s="72"/>
      <c r="P227" s="72"/>
      <c r="Q227" s="72">
        <v>13.04094</v>
      </c>
      <c r="R227" s="72"/>
      <c r="S227" s="35"/>
      <c r="T227" s="72"/>
      <c r="U227" s="72"/>
      <c r="V227" s="72"/>
    </row>
    <row r="228" ht="22.9" customHeight="1" spans="1:22">
      <c r="A228" s="68" t="s">
        <v>223</v>
      </c>
      <c r="B228" s="68"/>
      <c r="C228" s="68"/>
      <c r="D228" s="47" t="s">
        <v>223</v>
      </c>
      <c r="E228" s="47" t="s">
        <v>224</v>
      </c>
      <c r="F228" s="74">
        <v>110.84799</v>
      </c>
      <c r="G228" s="74"/>
      <c r="H228" s="74"/>
      <c r="I228" s="74"/>
      <c r="J228" s="74"/>
      <c r="K228" s="74"/>
      <c r="L228" s="74">
        <v>110.84799</v>
      </c>
      <c r="M228" s="74"/>
      <c r="N228" s="74"/>
      <c r="O228" s="74">
        <v>110.84799</v>
      </c>
      <c r="P228" s="74"/>
      <c r="Q228" s="74"/>
      <c r="R228" s="74"/>
      <c r="S228" s="74"/>
      <c r="T228" s="74"/>
      <c r="U228" s="74"/>
      <c r="V228" s="74"/>
    </row>
    <row r="229" ht="22.9" customHeight="1" spans="1:22">
      <c r="A229" s="68" t="s">
        <v>223</v>
      </c>
      <c r="B229" s="68" t="s">
        <v>225</v>
      </c>
      <c r="C229" s="68"/>
      <c r="D229" s="47" t="s">
        <v>226</v>
      </c>
      <c r="E229" s="47" t="s">
        <v>227</v>
      </c>
      <c r="F229" s="74">
        <v>110.84799</v>
      </c>
      <c r="G229" s="74"/>
      <c r="H229" s="74"/>
      <c r="I229" s="74"/>
      <c r="J229" s="74"/>
      <c r="K229" s="74"/>
      <c r="L229" s="74">
        <v>110.84799</v>
      </c>
      <c r="M229" s="74"/>
      <c r="N229" s="74"/>
      <c r="O229" s="74">
        <v>110.84799</v>
      </c>
      <c r="P229" s="74"/>
      <c r="Q229" s="74"/>
      <c r="R229" s="74"/>
      <c r="S229" s="74"/>
      <c r="T229" s="74"/>
      <c r="U229" s="74"/>
      <c r="V229" s="74"/>
    </row>
    <row r="230" ht="22.9" customHeight="1" spans="1:22">
      <c r="A230" s="75" t="s">
        <v>223</v>
      </c>
      <c r="B230" s="75" t="s">
        <v>225</v>
      </c>
      <c r="C230" s="75" t="s">
        <v>202</v>
      </c>
      <c r="D230" s="70" t="s">
        <v>228</v>
      </c>
      <c r="E230" s="80" t="s">
        <v>229</v>
      </c>
      <c r="F230" s="35">
        <v>110.84799</v>
      </c>
      <c r="G230" s="72"/>
      <c r="H230" s="72"/>
      <c r="I230" s="72"/>
      <c r="J230" s="72"/>
      <c r="K230" s="72"/>
      <c r="L230" s="35">
        <v>110.84799</v>
      </c>
      <c r="M230" s="72"/>
      <c r="N230" s="72"/>
      <c r="O230" s="72">
        <v>110.84799</v>
      </c>
      <c r="P230" s="72"/>
      <c r="Q230" s="72"/>
      <c r="R230" s="72"/>
      <c r="S230" s="35"/>
      <c r="T230" s="72"/>
      <c r="U230" s="72"/>
      <c r="V230" s="72"/>
    </row>
    <row r="231" ht="22.9" customHeight="1" spans="1:22">
      <c r="A231" s="68" t="s">
        <v>230</v>
      </c>
      <c r="B231" s="68"/>
      <c r="C231" s="68"/>
      <c r="D231" s="47" t="s">
        <v>230</v>
      </c>
      <c r="E231" s="47" t="s">
        <v>231</v>
      </c>
      <c r="F231" s="74">
        <v>156.49128</v>
      </c>
      <c r="G231" s="74"/>
      <c r="H231" s="74"/>
      <c r="I231" s="74"/>
      <c r="J231" s="74"/>
      <c r="K231" s="74"/>
      <c r="L231" s="74"/>
      <c r="M231" s="74"/>
      <c r="N231" s="74"/>
      <c r="O231" s="74"/>
      <c r="P231" s="74"/>
      <c r="Q231" s="74"/>
      <c r="R231" s="74">
        <v>156.49128</v>
      </c>
      <c r="S231" s="74"/>
      <c r="T231" s="74"/>
      <c r="U231" s="74"/>
      <c r="V231" s="74"/>
    </row>
    <row r="232" ht="22.9" customHeight="1" spans="1:22">
      <c r="A232" s="68" t="s">
        <v>230</v>
      </c>
      <c r="B232" s="68" t="s">
        <v>205</v>
      </c>
      <c r="C232" s="68"/>
      <c r="D232" s="47" t="s">
        <v>232</v>
      </c>
      <c r="E232" s="47" t="s">
        <v>233</v>
      </c>
      <c r="F232" s="74">
        <v>156.49128</v>
      </c>
      <c r="G232" s="74"/>
      <c r="H232" s="74"/>
      <c r="I232" s="74"/>
      <c r="J232" s="74"/>
      <c r="K232" s="74"/>
      <c r="L232" s="74"/>
      <c r="M232" s="74"/>
      <c r="N232" s="74"/>
      <c r="O232" s="74"/>
      <c r="P232" s="74"/>
      <c r="Q232" s="74"/>
      <c r="R232" s="74">
        <v>156.49128</v>
      </c>
      <c r="S232" s="74"/>
      <c r="T232" s="74"/>
      <c r="U232" s="74"/>
      <c r="V232" s="74"/>
    </row>
    <row r="233" ht="22.9" customHeight="1" spans="1:22">
      <c r="A233" s="75" t="s">
        <v>230</v>
      </c>
      <c r="B233" s="75" t="s">
        <v>205</v>
      </c>
      <c r="C233" s="75" t="s">
        <v>202</v>
      </c>
      <c r="D233" s="70" t="s">
        <v>234</v>
      </c>
      <c r="E233" s="80" t="s">
        <v>235</v>
      </c>
      <c r="F233" s="35">
        <v>156.49128</v>
      </c>
      <c r="G233" s="72"/>
      <c r="H233" s="72"/>
      <c r="I233" s="72"/>
      <c r="J233" s="72"/>
      <c r="K233" s="72"/>
      <c r="L233" s="35"/>
      <c r="M233" s="72"/>
      <c r="N233" s="72"/>
      <c r="O233" s="72"/>
      <c r="P233" s="72"/>
      <c r="Q233" s="72"/>
      <c r="R233" s="72">
        <v>156.49128</v>
      </c>
      <c r="S233" s="35"/>
      <c r="T233" s="72"/>
      <c r="U233" s="72"/>
      <c r="V233" s="72"/>
    </row>
    <row r="234" ht="22.9" customHeight="1" spans="1:22">
      <c r="A234" s="49"/>
      <c r="B234" s="49"/>
      <c r="C234" s="49"/>
      <c r="D234" s="71" t="s">
        <v>186</v>
      </c>
      <c r="E234" s="71" t="s">
        <v>187</v>
      </c>
      <c r="F234" s="69">
        <v>403.41345</v>
      </c>
      <c r="G234" s="69">
        <v>268.5612</v>
      </c>
      <c r="H234" s="69">
        <v>179.2944</v>
      </c>
      <c r="I234" s="69"/>
      <c r="J234" s="69"/>
      <c r="K234" s="69">
        <v>89.2668</v>
      </c>
      <c r="L234" s="69">
        <v>94.15713</v>
      </c>
      <c r="M234" s="69">
        <v>42.969792</v>
      </c>
      <c r="N234" s="69">
        <v>21.484896</v>
      </c>
      <c r="O234" s="69">
        <v>22.827702</v>
      </c>
      <c r="P234" s="69"/>
      <c r="Q234" s="69">
        <v>6.87474</v>
      </c>
      <c r="R234" s="69">
        <v>32.227344</v>
      </c>
      <c r="S234" s="69">
        <v>8.467776</v>
      </c>
      <c r="T234" s="69"/>
      <c r="U234" s="69"/>
      <c r="V234" s="69">
        <v>8.467776</v>
      </c>
    </row>
    <row r="235" ht="22.9" customHeight="1" spans="1:22">
      <c r="A235" s="68" t="s">
        <v>200</v>
      </c>
      <c r="B235" s="68"/>
      <c r="C235" s="68"/>
      <c r="D235" s="47" t="s">
        <v>200</v>
      </c>
      <c r="E235" s="47" t="s">
        <v>201</v>
      </c>
      <c r="F235" s="74">
        <v>277.028976</v>
      </c>
      <c r="G235" s="74">
        <v>268.5612</v>
      </c>
      <c r="H235" s="74">
        <v>179.2944</v>
      </c>
      <c r="I235" s="74"/>
      <c r="J235" s="74"/>
      <c r="K235" s="74">
        <v>89.2668</v>
      </c>
      <c r="L235" s="74"/>
      <c r="M235" s="74"/>
      <c r="N235" s="74"/>
      <c r="O235" s="74"/>
      <c r="P235" s="74"/>
      <c r="Q235" s="74"/>
      <c r="R235" s="74"/>
      <c r="S235" s="74">
        <v>8.467776</v>
      </c>
      <c r="T235" s="74"/>
      <c r="U235" s="74"/>
      <c r="V235" s="74">
        <v>8.467776</v>
      </c>
    </row>
    <row r="236" ht="22.9" customHeight="1" spans="1:22">
      <c r="A236" s="68" t="s">
        <v>200</v>
      </c>
      <c r="B236" s="68" t="s">
        <v>205</v>
      </c>
      <c r="C236" s="68"/>
      <c r="D236" s="47" t="s">
        <v>238</v>
      </c>
      <c r="E236" s="47" t="s">
        <v>239</v>
      </c>
      <c r="F236" s="74">
        <v>277.028976</v>
      </c>
      <c r="G236" s="74">
        <v>268.5612</v>
      </c>
      <c r="H236" s="74">
        <v>179.2944</v>
      </c>
      <c r="I236" s="74"/>
      <c r="J236" s="74"/>
      <c r="K236" s="74">
        <v>89.2668</v>
      </c>
      <c r="L236" s="74"/>
      <c r="M236" s="74"/>
      <c r="N236" s="74"/>
      <c r="O236" s="74"/>
      <c r="P236" s="74"/>
      <c r="Q236" s="74"/>
      <c r="R236" s="74"/>
      <c r="S236" s="74">
        <v>8.467776</v>
      </c>
      <c r="T236" s="74"/>
      <c r="U236" s="74"/>
      <c r="V236" s="74">
        <v>8.467776</v>
      </c>
    </row>
    <row r="237" ht="22.9" customHeight="1" spans="1:22">
      <c r="A237" s="75" t="s">
        <v>200</v>
      </c>
      <c r="B237" s="75" t="s">
        <v>205</v>
      </c>
      <c r="C237" s="75" t="s">
        <v>202</v>
      </c>
      <c r="D237" s="70" t="s">
        <v>240</v>
      </c>
      <c r="E237" s="80" t="s">
        <v>241</v>
      </c>
      <c r="F237" s="35">
        <v>277.028976</v>
      </c>
      <c r="G237" s="72">
        <v>268.5612</v>
      </c>
      <c r="H237" s="72">
        <v>179.2944</v>
      </c>
      <c r="I237" s="72"/>
      <c r="J237" s="72"/>
      <c r="K237" s="72">
        <v>89.2668</v>
      </c>
      <c r="L237" s="35"/>
      <c r="M237" s="72"/>
      <c r="N237" s="72"/>
      <c r="O237" s="72"/>
      <c r="P237" s="72"/>
      <c r="Q237" s="72"/>
      <c r="R237" s="72"/>
      <c r="S237" s="35">
        <v>8.467776</v>
      </c>
      <c r="T237" s="72"/>
      <c r="U237" s="72"/>
      <c r="V237" s="72">
        <v>8.467776</v>
      </c>
    </row>
    <row r="238" ht="22.9" customHeight="1" spans="1:22">
      <c r="A238" s="68" t="s">
        <v>208</v>
      </c>
      <c r="B238" s="68"/>
      <c r="C238" s="68"/>
      <c r="D238" s="47" t="s">
        <v>208</v>
      </c>
      <c r="E238" s="47" t="s">
        <v>209</v>
      </c>
      <c r="F238" s="74">
        <v>71.329428</v>
      </c>
      <c r="G238" s="74"/>
      <c r="H238" s="74"/>
      <c r="I238" s="74"/>
      <c r="J238" s="74"/>
      <c r="K238" s="74"/>
      <c r="L238" s="74">
        <v>71.329428</v>
      </c>
      <c r="M238" s="74">
        <v>42.969792</v>
      </c>
      <c r="N238" s="74">
        <v>21.484896</v>
      </c>
      <c r="O238" s="74"/>
      <c r="P238" s="74"/>
      <c r="Q238" s="74">
        <v>6.87474</v>
      </c>
      <c r="R238" s="74"/>
      <c r="S238" s="74"/>
      <c r="T238" s="74"/>
      <c r="U238" s="74"/>
      <c r="V238" s="74"/>
    </row>
    <row r="239" ht="22.9" customHeight="1" spans="1:22">
      <c r="A239" s="68" t="s">
        <v>208</v>
      </c>
      <c r="B239" s="68" t="s">
        <v>210</v>
      </c>
      <c r="C239" s="68"/>
      <c r="D239" s="47" t="s">
        <v>211</v>
      </c>
      <c r="E239" s="47" t="s">
        <v>212</v>
      </c>
      <c r="F239" s="74">
        <v>64.454688</v>
      </c>
      <c r="G239" s="74"/>
      <c r="H239" s="74"/>
      <c r="I239" s="74"/>
      <c r="J239" s="74"/>
      <c r="K239" s="74"/>
      <c r="L239" s="74">
        <v>64.454688</v>
      </c>
      <c r="M239" s="74">
        <v>42.969792</v>
      </c>
      <c r="N239" s="74">
        <v>21.484896</v>
      </c>
      <c r="O239" s="74"/>
      <c r="P239" s="74"/>
      <c r="Q239" s="74"/>
      <c r="R239" s="74"/>
      <c r="S239" s="74"/>
      <c r="T239" s="74"/>
      <c r="U239" s="74"/>
      <c r="V239" s="74"/>
    </row>
    <row r="240" ht="22.9" customHeight="1" spans="1:22">
      <c r="A240" s="75" t="s">
        <v>208</v>
      </c>
      <c r="B240" s="75" t="s">
        <v>210</v>
      </c>
      <c r="C240" s="75" t="s">
        <v>210</v>
      </c>
      <c r="D240" s="70" t="s">
        <v>213</v>
      </c>
      <c r="E240" s="80" t="s">
        <v>214</v>
      </c>
      <c r="F240" s="35">
        <v>42.969792</v>
      </c>
      <c r="G240" s="72"/>
      <c r="H240" s="72"/>
      <c r="I240" s="72"/>
      <c r="J240" s="72"/>
      <c r="K240" s="72"/>
      <c r="L240" s="35">
        <v>42.969792</v>
      </c>
      <c r="M240" s="72">
        <v>42.969792</v>
      </c>
      <c r="N240" s="72"/>
      <c r="O240" s="72"/>
      <c r="P240" s="72"/>
      <c r="Q240" s="72"/>
      <c r="R240" s="72"/>
      <c r="S240" s="35"/>
      <c r="T240" s="72"/>
      <c r="U240" s="72"/>
      <c r="V240" s="72"/>
    </row>
    <row r="241" ht="22.9" customHeight="1" spans="1:22">
      <c r="A241" s="75" t="s">
        <v>208</v>
      </c>
      <c r="B241" s="75" t="s">
        <v>210</v>
      </c>
      <c r="C241" s="75" t="s">
        <v>215</v>
      </c>
      <c r="D241" s="70" t="s">
        <v>216</v>
      </c>
      <c r="E241" s="80" t="s">
        <v>217</v>
      </c>
      <c r="F241" s="35">
        <v>21.484896</v>
      </c>
      <c r="G241" s="72"/>
      <c r="H241" s="72"/>
      <c r="I241" s="72"/>
      <c r="J241" s="72"/>
      <c r="K241" s="72"/>
      <c r="L241" s="35">
        <v>21.484896</v>
      </c>
      <c r="M241" s="72"/>
      <c r="N241" s="72">
        <v>21.484896</v>
      </c>
      <c r="O241" s="72"/>
      <c r="P241" s="72"/>
      <c r="Q241" s="72"/>
      <c r="R241" s="72"/>
      <c r="S241" s="35"/>
      <c r="T241" s="72"/>
      <c r="U241" s="72"/>
      <c r="V241" s="72"/>
    </row>
    <row r="242" ht="22.9" customHeight="1" spans="1:22">
      <c r="A242" s="68" t="s">
        <v>208</v>
      </c>
      <c r="B242" s="68" t="s">
        <v>218</v>
      </c>
      <c r="C242" s="68"/>
      <c r="D242" s="47" t="s">
        <v>219</v>
      </c>
      <c r="E242" s="47" t="s">
        <v>220</v>
      </c>
      <c r="F242" s="74">
        <v>6.87474</v>
      </c>
      <c r="G242" s="74"/>
      <c r="H242" s="74"/>
      <c r="I242" s="74"/>
      <c r="J242" s="74"/>
      <c r="K242" s="74"/>
      <c r="L242" s="74">
        <v>6.87474</v>
      </c>
      <c r="M242" s="74"/>
      <c r="N242" s="74"/>
      <c r="O242" s="74"/>
      <c r="P242" s="74"/>
      <c r="Q242" s="74">
        <v>6.87474</v>
      </c>
      <c r="R242" s="74"/>
      <c r="S242" s="74"/>
      <c r="T242" s="74"/>
      <c r="U242" s="74"/>
      <c r="V242" s="74"/>
    </row>
    <row r="243" ht="22.9" customHeight="1" spans="1:22">
      <c r="A243" s="75" t="s">
        <v>208</v>
      </c>
      <c r="B243" s="75" t="s">
        <v>218</v>
      </c>
      <c r="C243" s="75" t="s">
        <v>218</v>
      </c>
      <c r="D243" s="70" t="s">
        <v>221</v>
      </c>
      <c r="E243" s="80" t="s">
        <v>222</v>
      </c>
      <c r="F243" s="35">
        <v>6.87474</v>
      </c>
      <c r="G243" s="72"/>
      <c r="H243" s="72"/>
      <c r="I243" s="72"/>
      <c r="J243" s="72"/>
      <c r="K243" s="72"/>
      <c r="L243" s="35">
        <v>6.87474</v>
      </c>
      <c r="M243" s="72"/>
      <c r="N243" s="72"/>
      <c r="O243" s="72"/>
      <c r="P243" s="72"/>
      <c r="Q243" s="72">
        <v>6.87474</v>
      </c>
      <c r="R243" s="72"/>
      <c r="S243" s="35"/>
      <c r="T243" s="72"/>
      <c r="U243" s="72"/>
      <c r="V243" s="72"/>
    </row>
    <row r="244" ht="22.9" customHeight="1" spans="1:22">
      <c r="A244" s="68" t="s">
        <v>223</v>
      </c>
      <c r="B244" s="68"/>
      <c r="C244" s="68"/>
      <c r="D244" s="47" t="s">
        <v>223</v>
      </c>
      <c r="E244" s="47" t="s">
        <v>224</v>
      </c>
      <c r="F244" s="74">
        <v>22.827702</v>
      </c>
      <c r="G244" s="74"/>
      <c r="H244" s="74"/>
      <c r="I244" s="74"/>
      <c r="J244" s="74"/>
      <c r="K244" s="74"/>
      <c r="L244" s="74">
        <v>22.827702</v>
      </c>
      <c r="M244" s="74"/>
      <c r="N244" s="74"/>
      <c r="O244" s="74">
        <v>22.827702</v>
      </c>
      <c r="P244" s="74"/>
      <c r="Q244" s="74"/>
      <c r="R244" s="74"/>
      <c r="S244" s="74"/>
      <c r="T244" s="74"/>
      <c r="U244" s="74"/>
      <c r="V244" s="74"/>
    </row>
    <row r="245" ht="22.9" customHeight="1" spans="1:22">
      <c r="A245" s="68" t="s">
        <v>223</v>
      </c>
      <c r="B245" s="68" t="s">
        <v>225</v>
      </c>
      <c r="C245" s="68"/>
      <c r="D245" s="47" t="s">
        <v>226</v>
      </c>
      <c r="E245" s="47" t="s">
        <v>227</v>
      </c>
      <c r="F245" s="74">
        <v>22.827702</v>
      </c>
      <c r="G245" s="74"/>
      <c r="H245" s="74"/>
      <c r="I245" s="74"/>
      <c r="J245" s="74"/>
      <c r="K245" s="74"/>
      <c r="L245" s="74">
        <v>22.827702</v>
      </c>
      <c r="M245" s="74"/>
      <c r="N245" s="74"/>
      <c r="O245" s="74">
        <v>22.827702</v>
      </c>
      <c r="P245" s="74"/>
      <c r="Q245" s="74"/>
      <c r="R245" s="74"/>
      <c r="S245" s="74"/>
      <c r="T245" s="74"/>
      <c r="U245" s="74"/>
      <c r="V245" s="74"/>
    </row>
    <row r="246" ht="22.9" customHeight="1" spans="1:22">
      <c r="A246" s="75" t="s">
        <v>223</v>
      </c>
      <c r="B246" s="75" t="s">
        <v>225</v>
      </c>
      <c r="C246" s="75" t="s">
        <v>202</v>
      </c>
      <c r="D246" s="70" t="s">
        <v>228</v>
      </c>
      <c r="E246" s="80" t="s">
        <v>229</v>
      </c>
      <c r="F246" s="35">
        <v>22.827702</v>
      </c>
      <c r="G246" s="72"/>
      <c r="H246" s="72"/>
      <c r="I246" s="72"/>
      <c r="J246" s="72"/>
      <c r="K246" s="72"/>
      <c r="L246" s="35">
        <v>22.827702</v>
      </c>
      <c r="M246" s="72"/>
      <c r="N246" s="72"/>
      <c r="O246" s="72">
        <v>22.827702</v>
      </c>
      <c r="P246" s="72"/>
      <c r="Q246" s="72"/>
      <c r="R246" s="72"/>
      <c r="S246" s="35"/>
      <c r="T246" s="72"/>
      <c r="U246" s="72"/>
      <c r="V246" s="72"/>
    </row>
    <row r="247" ht="22.9" customHeight="1" spans="1:22">
      <c r="A247" s="68" t="s">
        <v>230</v>
      </c>
      <c r="B247" s="68"/>
      <c r="C247" s="68"/>
      <c r="D247" s="47" t="s">
        <v>230</v>
      </c>
      <c r="E247" s="47" t="s">
        <v>231</v>
      </c>
      <c r="F247" s="74">
        <v>32.227344</v>
      </c>
      <c r="G247" s="74"/>
      <c r="H247" s="74"/>
      <c r="I247" s="74"/>
      <c r="J247" s="74"/>
      <c r="K247" s="74"/>
      <c r="L247" s="74"/>
      <c r="M247" s="74"/>
      <c r="N247" s="74"/>
      <c r="O247" s="74"/>
      <c r="P247" s="74"/>
      <c r="Q247" s="74"/>
      <c r="R247" s="74">
        <v>32.227344</v>
      </c>
      <c r="S247" s="74"/>
      <c r="T247" s="74"/>
      <c r="U247" s="74"/>
      <c r="V247" s="74"/>
    </row>
    <row r="248" ht="22.9" customHeight="1" spans="1:22">
      <c r="A248" s="68" t="s">
        <v>230</v>
      </c>
      <c r="B248" s="68" t="s">
        <v>205</v>
      </c>
      <c r="C248" s="68"/>
      <c r="D248" s="47" t="s">
        <v>232</v>
      </c>
      <c r="E248" s="47" t="s">
        <v>233</v>
      </c>
      <c r="F248" s="74">
        <v>32.227344</v>
      </c>
      <c r="G248" s="74"/>
      <c r="H248" s="74"/>
      <c r="I248" s="74"/>
      <c r="J248" s="74"/>
      <c r="K248" s="74"/>
      <c r="L248" s="74"/>
      <c r="M248" s="74"/>
      <c r="N248" s="74"/>
      <c r="O248" s="74"/>
      <c r="P248" s="74"/>
      <c r="Q248" s="74"/>
      <c r="R248" s="74">
        <v>32.227344</v>
      </c>
      <c r="S248" s="74"/>
      <c r="T248" s="74"/>
      <c r="U248" s="74"/>
      <c r="V248" s="74"/>
    </row>
    <row r="249" ht="22.9" customHeight="1" spans="1:22">
      <c r="A249" s="75" t="s">
        <v>230</v>
      </c>
      <c r="B249" s="75" t="s">
        <v>205</v>
      </c>
      <c r="C249" s="75" t="s">
        <v>202</v>
      </c>
      <c r="D249" s="70" t="s">
        <v>234</v>
      </c>
      <c r="E249" s="80" t="s">
        <v>235</v>
      </c>
      <c r="F249" s="35">
        <v>32.227344</v>
      </c>
      <c r="G249" s="72"/>
      <c r="H249" s="72"/>
      <c r="I249" s="72"/>
      <c r="J249" s="72"/>
      <c r="K249" s="72"/>
      <c r="L249" s="35"/>
      <c r="M249" s="72"/>
      <c r="N249" s="72"/>
      <c r="O249" s="72"/>
      <c r="P249" s="72"/>
      <c r="Q249" s="72"/>
      <c r="R249" s="72">
        <v>32.227344</v>
      </c>
      <c r="S249" s="35"/>
      <c r="T249" s="72"/>
      <c r="U249" s="72"/>
      <c r="V249" s="72"/>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zoomScale="145" zoomScaleNormal="145" workbookViewId="0">
      <selection activeCell="A3" sqref="A3:I3"/>
    </sheetView>
  </sheetViews>
  <sheetFormatPr defaultColWidth="10" defaultRowHeight="13.5"/>
  <cols>
    <col min="1" max="1" width="4.75" customWidth="1"/>
    <col min="2" max="2" width="5.875" customWidth="1"/>
    <col min="3" max="3" width="7.625" customWidth="1"/>
    <col min="4" max="4" width="12.5" customWidth="1"/>
    <col min="5" max="5" width="29.875" customWidth="1"/>
    <col min="6" max="6" width="16.375" customWidth="1"/>
    <col min="7" max="7" width="13.375" customWidth="1"/>
    <col min="8" max="8" width="11.125" customWidth="1"/>
    <col min="9" max="9" width="12.125" customWidth="1"/>
    <col min="10" max="10" width="12" customWidth="1"/>
    <col min="11" max="11" width="11.5" customWidth="1"/>
    <col min="12" max="12" width="9.75" customWidth="1"/>
  </cols>
  <sheetData>
    <row r="1" ht="16.35" customHeight="1" spans="1:11">
      <c r="A1" s="31"/>
      <c r="K1" s="65" t="s">
        <v>449</v>
      </c>
    </row>
    <row r="2" ht="46.5" customHeight="1" spans="1:11">
      <c r="A2" s="67" t="s">
        <v>17</v>
      </c>
      <c r="B2" s="67"/>
      <c r="C2" s="67"/>
      <c r="D2" s="67"/>
      <c r="E2" s="67"/>
      <c r="F2" s="67"/>
      <c r="G2" s="67"/>
      <c r="H2" s="67"/>
      <c r="I2" s="67"/>
      <c r="J2" s="67"/>
      <c r="K2" s="67"/>
    </row>
    <row r="3" ht="18.2" customHeight="1" spans="1:11">
      <c r="A3" s="46" t="s">
        <v>32</v>
      </c>
      <c r="B3" s="46"/>
      <c r="C3" s="46"/>
      <c r="D3" s="46"/>
      <c r="E3" s="46"/>
      <c r="F3" s="46"/>
      <c r="G3" s="46"/>
      <c r="H3" s="46"/>
      <c r="I3" s="46"/>
      <c r="J3" s="38" t="s">
        <v>33</v>
      </c>
      <c r="K3" s="38"/>
    </row>
    <row r="4" ht="23.25" customHeight="1" spans="1:11">
      <c r="A4" s="33" t="s">
        <v>189</v>
      </c>
      <c r="B4" s="33"/>
      <c r="C4" s="33"/>
      <c r="D4" s="33" t="s">
        <v>270</v>
      </c>
      <c r="E4" s="33" t="s">
        <v>271</v>
      </c>
      <c r="F4" s="33" t="s">
        <v>450</v>
      </c>
      <c r="G4" s="33" t="s">
        <v>451</v>
      </c>
      <c r="H4" s="33" t="s">
        <v>452</v>
      </c>
      <c r="I4" s="33" t="s">
        <v>453</v>
      </c>
      <c r="J4" s="33" t="s">
        <v>454</v>
      </c>
      <c r="K4" s="33" t="s">
        <v>455</v>
      </c>
    </row>
    <row r="5" ht="23.25" customHeight="1" spans="1:11">
      <c r="A5" s="33" t="s">
        <v>197</v>
      </c>
      <c r="B5" s="33" t="s">
        <v>198</v>
      </c>
      <c r="C5" s="33" t="s">
        <v>199</v>
      </c>
      <c r="D5" s="33"/>
      <c r="E5" s="33"/>
      <c r="F5" s="33"/>
      <c r="G5" s="33"/>
      <c r="H5" s="33"/>
      <c r="I5" s="33"/>
      <c r="J5" s="33"/>
      <c r="K5" s="33"/>
    </row>
    <row r="6" ht="22.9" customHeight="1" spans="1:11">
      <c r="A6" s="49"/>
      <c r="B6" s="49"/>
      <c r="C6" s="49"/>
      <c r="D6" s="49"/>
      <c r="E6" s="49" t="s">
        <v>137</v>
      </c>
      <c r="F6" s="69">
        <v>422.98504</v>
      </c>
      <c r="G6" s="69">
        <v>357.828</v>
      </c>
      <c r="H6" s="69"/>
      <c r="I6" s="69"/>
      <c r="J6" s="69">
        <v>65.15704</v>
      </c>
      <c r="K6" s="69"/>
    </row>
    <row r="7" ht="22.9" customHeight="1" spans="1:11">
      <c r="A7" s="49"/>
      <c r="B7" s="49"/>
      <c r="C7" s="49"/>
      <c r="D7" s="47" t="s">
        <v>155</v>
      </c>
      <c r="E7" s="47" t="s">
        <v>156</v>
      </c>
      <c r="F7" s="69">
        <v>422.98504</v>
      </c>
      <c r="G7" s="69">
        <v>357.828</v>
      </c>
      <c r="H7" s="69"/>
      <c r="I7" s="69"/>
      <c r="J7" s="69">
        <v>65.15704</v>
      </c>
      <c r="K7" s="69"/>
    </row>
    <row r="8" ht="22.9" customHeight="1" spans="1:11">
      <c r="A8" s="49"/>
      <c r="B8" s="49"/>
      <c r="C8" s="49"/>
      <c r="D8" s="71" t="s">
        <v>157</v>
      </c>
      <c r="E8" s="71" t="s">
        <v>158</v>
      </c>
      <c r="F8" s="69">
        <v>0.828</v>
      </c>
      <c r="G8" s="69">
        <v>0.828</v>
      </c>
      <c r="H8" s="69"/>
      <c r="I8" s="69"/>
      <c r="J8" s="69"/>
      <c r="K8" s="69"/>
    </row>
    <row r="9" ht="22.9" customHeight="1" spans="1:11">
      <c r="A9" s="68" t="s">
        <v>200</v>
      </c>
      <c r="B9" s="68"/>
      <c r="C9" s="68"/>
      <c r="D9" s="49" t="s">
        <v>200</v>
      </c>
      <c r="E9" s="49" t="s">
        <v>201</v>
      </c>
      <c r="F9" s="74">
        <v>0.828</v>
      </c>
      <c r="G9" s="74">
        <v>0.828</v>
      </c>
      <c r="H9" s="74"/>
      <c r="I9" s="74"/>
      <c r="J9" s="74"/>
      <c r="K9" s="74"/>
    </row>
    <row r="10" ht="22.9" customHeight="1" spans="1:11">
      <c r="A10" s="68" t="s">
        <v>200</v>
      </c>
      <c r="B10" s="68" t="s">
        <v>202</v>
      </c>
      <c r="C10" s="68"/>
      <c r="D10" s="49" t="s">
        <v>203</v>
      </c>
      <c r="E10" s="49" t="s">
        <v>204</v>
      </c>
      <c r="F10" s="74">
        <v>0.828</v>
      </c>
      <c r="G10" s="74">
        <v>0.828</v>
      </c>
      <c r="H10" s="74"/>
      <c r="I10" s="74"/>
      <c r="J10" s="74"/>
      <c r="K10" s="74"/>
    </row>
    <row r="11" ht="22.9" customHeight="1" spans="1:11">
      <c r="A11" s="75" t="s">
        <v>200</v>
      </c>
      <c r="B11" s="75" t="s">
        <v>202</v>
      </c>
      <c r="C11" s="75" t="s">
        <v>205</v>
      </c>
      <c r="D11" s="70" t="s">
        <v>206</v>
      </c>
      <c r="E11" s="34" t="s">
        <v>207</v>
      </c>
      <c r="F11" s="35">
        <v>0.828</v>
      </c>
      <c r="G11" s="72">
        <v>0.828</v>
      </c>
      <c r="H11" s="72"/>
      <c r="I11" s="72"/>
      <c r="J11" s="72"/>
      <c r="K11" s="72"/>
    </row>
    <row r="12" ht="22.9" customHeight="1" spans="1:11">
      <c r="A12" s="49"/>
      <c r="B12" s="49"/>
      <c r="C12" s="49"/>
      <c r="D12" s="71" t="s">
        <v>159</v>
      </c>
      <c r="E12" s="71" t="s">
        <v>160</v>
      </c>
      <c r="F12" s="69">
        <v>373.3376</v>
      </c>
      <c r="G12" s="69">
        <v>329.172</v>
      </c>
      <c r="H12" s="69"/>
      <c r="I12" s="69"/>
      <c r="J12" s="69">
        <v>44.1656</v>
      </c>
      <c r="K12" s="69"/>
    </row>
    <row r="13" ht="22.9" customHeight="1" spans="1:11">
      <c r="A13" s="68" t="s">
        <v>200</v>
      </c>
      <c r="B13" s="68"/>
      <c r="C13" s="68"/>
      <c r="D13" s="49" t="s">
        <v>200</v>
      </c>
      <c r="E13" s="49" t="s">
        <v>201</v>
      </c>
      <c r="F13" s="74">
        <v>373.3376</v>
      </c>
      <c r="G13" s="74">
        <v>329.172</v>
      </c>
      <c r="H13" s="74"/>
      <c r="I13" s="74"/>
      <c r="J13" s="74">
        <v>44.1656</v>
      </c>
      <c r="K13" s="74"/>
    </row>
    <row r="14" ht="22.9" customHeight="1" spans="1:11">
      <c r="A14" s="68" t="s">
        <v>200</v>
      </c>
      <c r="B14" s="68" t="s">
        <v>205</v>
      </c>
      <c r="C14" s="68"/>
      <c r="D14" s="49" t="s">
        <v>238</v>
      </c>
      <c r="E14" s="49" t="s">
        <v>239</v>
      </c>
      <c r="F14" s="74">
        <v>373.3376</v>
      </c>
      <c r="G14" s="74">
        <v>329.172</v>
      </c>
      <c r="H14" s="74"/>
      <c r="I14" s="74"/>
      <c r="J14" s="74">
        <v>44.1656</v>
      </c>
      <c r="K14" s="74"/>
    </row>
    <row r="15" ht="22.9" customHeight="1" spans="1:11">
      <c r="A15" s="75" t="s">
        <v>200</v>
      </c>
      <c r="B15" s="75" t="s">
        <v>205</v>
      </c>
      <c r="C15" s="75" t="s">
        <v>218</v>
      </c>
      <c r="D15" s="70" t="s">
        <v>250</v>
      </c>
      <c r="E15" s="34" t="s">
        <v>251</v>
      </c>
      <c r="F15" s="35">
        <v>373.3376</v>
      </c>
      <c r="G15" s="72">
        <v>329.172</v>
      </c>
      <c r="H15" s="72"/>
      <c r="I15" s="72"/>
      <c r="J15" s="72">
        <v>44.1656</v>
      </c>
      <c r="K15" s="72"/>
    </row>
    <row r="16" ht="22.9" customHeight="1" spans="1:11">
      <c r="A16" s="49"/>
      <c r="B16" s="49"/>
      <c r="C16" s="49"/>
      <c r="D16" s="71" t="s">
        <v>161</v>
      </c>
      <c r="E16" s="71" t="s">
        <v>162</v>
      </c>
      <c r="F16" s="69">
        <v>12.37152</v>
      </c>
      <c r="G16" s="69">
        <v>1.656</v>
      </c>
      <c r="H16" s="69"/>
      <c r="I16" s="69"/>
      <c r="J16" s="69">
        <v>10.71552</v>
      </c>
      <c r="K16" s="69"/>
    </row>
    <row r="17" ht="22.9" customHeight="1" spans="1:11">
      <c r="A17" s="68" t="s">
        <v>200</v>
      </c>
      <c r="B17" s="68"/>
      <c r="C17" s="68"/>
      <c r="D17" s="49" t="s">
        <v>200</v>
      </c>
      <c r="E17" s="49" t="s">
        <v>201</v>
      </c>
      <c r="F17" s="74">
        <v>12.37152</v>
      </c>
      <c r="G17" s="74">
        <v>1.656</v>
      </c>
      <c r="H17" s="74"/>
      <c r="I17" s="74"/>
      <c r="J17" s="74">
        <v>10.71552</v>
      </c>
      <c r="K17" s="74"/>
    </row>
    <row r="18" ht="22.9" customHeight="1" spans="1:11">
      <c r="A18" s="68" t="s">
        <v>200</v>
      </c>
      <c r="B18" s="68" t="s">
        <v>205</v>
      </c>
      <c r="C18" s="68"/>
      <c r="D18" s="49" t="s">
        <v>238</v>
      </c>
      <c r="E18" s="49" t="s">
        <v>239</v>
      </c>
      <c r="F18" s="74">
        <v>12.37152</v>
      </c>
      <c r="G18" s="74">
        <v>1.656</v>
      </c>
      <c r="H18" s="74"/>
      <c r="I18" s="74"/>
      <c r="J18" s="74">
        <v>10.71552</v>
      </c>
      <c r="K18" s="74"/>
    </row>
    <row r="19" ht="22.9" customHeight="1" spans="1:11">
      <c r="A19" s="75" t="s">
        <v>200</v>
      </c>
      <c r="B19" s="75" t="s">
        <v>205</v>
      </c>
      <c r="C19" s="75" t="s">
        <v>247</v>
      </c>
      <c r="D19" s="70" t="s">
        <v>248</v>
      </c>
      <c r="E19" s="34" t="s">
        <v>249</v>
      </c>
      <c r="F19" s="35">
        <v>12.37152</v>
      </c>
      <c r="G19" s="72">
        <v>1.656</v>
      </c>
      <c r="H19" s="72"/>
      <c r="I19" s="72"/>
      <c r="J19" s="72">
        <v>10.71552</v>
      </c>
      <c r="K19" s="72"/>
    </row>
    <row r="20" ht="22.9" customHeight="1" spans="1:11">
      <c r="A20" s="49"/>
      <c r="B20" s="49"/>
      <c r="C20" s="49"/>
      <c r="D20" s="71" t="s">
        <v>163</v>
      </c>
      <c r="E20" s="71" t="s">
        <v>164</v>
      </c>
      <c r="F20" s="69">
        <v>15.71192</v>
      </c>
      <c r="G20" s="69">
        <v>5.436</v>
      </c>
      <c r="H20" s="69"/>
      <c r="I20" s="69"/>
      <c r="J20" s="69">
        <v>10.27592</v>
      </c>
      <c r="K20" s="69"/>
    </row>
    <row r="21" ht="22.9" customHeight="1" spans="1:11">
      <c r="A21" s="68" t="s">
        <v>200</v>
      </c>
      <c r="B21" s="68"/>
      <c r="C21" s="68"/>
      <c r="D21" s="49" t="s">
        <v>200</v>
      </c>
      <c r="E21" s="49" t="s">
        <v>201</v>
      </c>
      <c r="F21" s="74">
        <v>15.71192</v>
      </c>
      <c r="G21" s="74">
        <v>5.436</v>
      </c>
      <c r="H21" s="74"/>
      <c r="I21" s="74"/>
      <c r="J21" s="74">
        <v>10.27592</v>
      </c>
      <c r="K21" s="74"/>
    </row>
    <row r="22" ht="22.9" customHeight="1" spans="1:11">
      <c r="A22" s="68" t="s">
        <v>200</v>
      </c>
      <c r="B22" s="68" t="s">
        <v>205</v>
      </c>
      <c r="C22" s="68"/>
      <c r="D22" s="49" t="s">
        <v>238</v>
      </c>
      <c r="E22" s="49" t="s">
        <v>239</v>
      </c>
      <c r="F22" s="74">
        <v>15.71192</v>
      </c>
      <c r="G22" s="74">
        <v>5.436</v>
      </c>
      <c r="H22" s="74"/>
      <c r="I22" s="74"/>
      <c r="J22" s="74">
        <v>10.27592</v>
      </c>
      <c r="K22" s="74"/>
    </row>
    <row r="23" ht="22.9" customHeight="1" spans="1:11">
      <c r="A23" s="75" t="s">
        <v>200</v>
      </c>
      <c r="B23" s="75" t="s">
        <v>205</v>
      </c>
      <c r="C23" s="75" t="s">
        <v>247</v>
      </c>
      <c r="D23" s="70" t="s">
        <v>248</v>
      </c>
      <c r="E23" s="34" t="s">
        <v>249</v>
      </c>
      <c r="F23" s="35">
        <v>15.71192</v>
      </c>
      <c r="G23" s="72">
        <v>5.436</v>
      </c>
      <c r="H23" s="72"/>
      <c r="I23" s="72"/>
      <c r="J23" s="72">
        <v>10.27592</v>
      </c>
      <c r="K23" s="72"/>
    </row>
    <row r="24" ht="22.9" customHeight="1" spans="1:11">
      <c r="A24" s="49"/>
      <c r="B24" s="49"/>
      <c r="C24" s="49"/>
      <c r="D24" s="71" t="s">
        <v>165</v>
      </c>
      <c r="E24" s="71" t="s">
        <v>166</v>
      </c>
      <c r="F24" s="69">
        <v>7.164</v>
      </c>
      <c r="G24" s="69">
        <v>7.164</v>
      </c>
      <c r="H24" s="69"/>
      <c r="I24" s="69"/>
      <c r="J24" s="69"/>
      <c r="K24" s="69"/>
    </row>
    <row r="25" ht="22.9" customHeight="1" spans="1:11">
      <c r="A25" s="68" t="s">
        <v>200</v>
      </c>
      <c r="B25" s="68"/>
      <c r="C25" s="68"/>
      <c r="D25" s="49" t="s">
        <v>200</v>
      </c>
      <c r="E25" s="49" t="s">
        <v>201</v>
      </c>
      <c r="F25" s="74">
        <v>7.164</v>
      </c>
      <c r="G25" s="74">
        <v>7.164</v>
      </c>
      <c r="H25" s="74"/>
      <c r="I25" s="74"/>
      <c r="J25" s="74"/>
      <c r="K25" s="74"/>
    </row>
    <row r="26" ht="22.9" customHeight="1" spans="1:11">
      <c r="A26" s="68" t="s">
        <v>200</v>
      </c>
      <c r="B26" s="68" t="s">
        <v>205</v>
      </c>
      <c r="C26" s="68"/>
      <c r="D26" s="49" t="s">
        <v>238</v>
      </c>
      <c r="E26" s="49" t="s">
        <v>239</v>
      </c>
      <c r="F26" s="74">
        <v>7.164</v>
      </c>
      <c r="G26" s="74">
        <v>7.164</v>
      </c>
      <c r="H26" s="74"/>
      <c r="I26" s="74"/>
      <c r="J26" s="74"/>
      <c r="K26" s="74"/>
    </row>
    <row r="27" ht="22.9" customHeight="1" spans="1:11">
      <c r="A27" s="75" t="s">
        <v>200</v>
      </c>
      <c r="B27" s="75" t="s">
        <v>205</v>
      </c>
      <c r="C27" s="75" t="s">
        <v>247</v>
      </c>
      <c r="D27" s="70" t="s">
        <v>248</v>
      </c>
      <c r="E27" s="34" t="s">
        <v>249</v>
      </c>
      <c r="F27" s="35">
        <v>7.164</v>
      </c>
      <c r="G27" s="72">
        <v>7.164</v>
      </c>
      <c r="H27" s="72"/>
      <c r="I27" s="72"/>
      <c r="J27" s="72"/>
      <c r="K27" s="72"/>
    </row>
    <row r="28" ht="22.9" customHeight="1" spans="1:11">
      <c r="A28" s="49"/>
      <c r="B28" s="49"/>
      <c r="C28" s="49"/>
      <c r="D28" s="71" t="s">
        <v>167</v>
      </c>
      <c r="E28" s="71" t="s">
        <v>169</v>
      </c>
      <c r="F28" s="69">
        <v>7.092</v>
      </c>
      <c r="G28" s="69">
        <v>7.092</v>
      </c>
      <c r="H28" s="69"/>
      <c r="I28" s="69"/>
      <c r="J28" s="69"/>
      <c r="K28" s="69"/>
    </row>
    <row r="29" ht="22.9" customHeight="1" spans="1:11">
      <c r="A29" s="68" t="s">
        <v>200</v>
      </c>
      <c r="B29" s="68"/>
      <c r="C29" s="68"/>
      <c r="D29" s="49" t="s">
        <v>200</v>
      </c>
      <c r="E29" s="49" t="s">
        <v>201</v>
      </c>
      <c r="F29" s="74">
        <v>7.092</v>
      </c>
      <c r="G29" s="74">
        <v>7.092</v>
      </c>
      <c r="H29" s="74"/>
      <c r="I29" s="74"/>
      <c r="J29" s="74"/>
      <c r="K29" s="74"/>
    </row>
    <row r="30" ht="22.9" customHeight="1" spans="1:11">
      <c r="A30" s="68" t="s">
        <v>200</v>
      </c>
      <c r="B30" s="68" t="s">
        <v>244</v>
      </c>
      <c r="C30" s="68"/>
      <c r="D30" s="49" t="s">
        <v>252</v>
      </c>
      <c r="E30" s="49" t="s">
        <v>253</v>
      </c>
      <c r="F30" s="74">
        <v>7.092</v>
      </c>
      <c r="G30" s="74">
        <v>7.092</v>
      </c>
      <c r="H30" s="74"/>
      <c r="I30" s="74"/>
      <c r="J30" s="74"/>
      <c r="K30" s="74"/>
    </row>
    <row r="31" ht="22.9" customHeight="1" spans="1:11">
      <c r="A31" s="75" t="s">
        <v>200</v>
      </c>
      <c r="B31" s="75" t="s">
        <v>244</v>
      </c>
      <c r="C31" s="75" t="s">
        <v>205</v>
      </c>
      <c r="D31" s="70" t="s">
        <v>254</v>
      </c>
      <c r="E31" s="34" t="s">
        <v>255</v>
      </c>
      <c r="F31" s="35">
        <v>7.092</v>
      </c>
      <c r="G31" s="72">
        <v>7.092</v>
      </c>
      <c r="H31" s="72"/>
      <c r="I31" s="72"/>
      <c r="J31" s="72"/>
      <c r="K31" s="72"/>
    </row>
    <row r="32" ht="22.9" customHeight="1" spans="1:11">
      <c r="A32" s="49"/>
      <c r="B32" s="49"/>
      <c r="C32" s="49"/>
      <c r="D32" s="71" t="s">
        <v>170</v>
      </c>
      <c r="E32" s="71" t="s">
        <v>171</v>
      </c>
      <c r="F32" s="69">
        <v>2.484</v>
      </c>
      <c r="G32" s="69">
        <v>2.484</v>
      </c>
      <c r="H32" s="69"/>
      <c r="I32" s="69"/>
      <c r="J32" s="69"/>
      <c r="K32" s="69"/>
    </row>
    <row r="33" ht="22.9" customHeight="1" spans="1:11">
      <c r="A33" s="68" t="s">
        <v>200</v>
      </c>
      <c r="B33" s="68"/>
      <c r="C33" s="68"/>
      <c r="D33" s="49" t="s">
        <v>200</v>
      </c>
      <c r="E33" s="49" t="s">
        <v>201</v>
      </c>
      <c r="F33" s="74">
        <v>2.484</v>
      </c>
      <c r="G33" s="74">
        <v>2.484</v>
      </c>
      <c r="H33" s="74"/>
      <c r="I33" s="74"/>
      <c r="J33" s="74"/>
      <c r="K33" s="74"/>
    </row>
    <row r="34" ht="22.9" customHeight="1" spans="1:11">
      <c r="A34" s="68" t="s">
        <v>200</v>
      </c>
      <c r="B34" s="68" t="s">
        <v>247</v>
      </c>
      <c r="C34" s="68"/>
      <c r="D34" s="49" t="s">
        <v>263</v>
      </c>
      <c r="E34" s="49" t="s">
        <v>264</v>
      </c>
      <c r="F34" s="74">
        <v>2.484</v>
      </c>
      <c r="G34" s="74">
        <v>2.484</v>
      </c>
      <c r="H34" s="74"/>
      <c r="I34" s="74"/>
      <c r="J34" s="74"/>
      <c r="K34" s="74"/>
    </row>
    <row r="35" ht="22.9" customHeight="1" spans="1:11">
      <c r="A35" s="75" t="s">
        <v>200</v>
      </c>
      <c r="B35" s="75" t="s">
        <v>247</v>
      </c>
      <c r="C35" s="75" t="s">
        <v>218</v>
      </c>
      <c r="D35" s="70" t="s">
        <v>265</v>
      </c>
      <c r="E35" s="34" t="s">
        <v>266</v>
      </c>
      <c r="F35" s="35">
        <v>2.484</v>
      </c>
      <c r="G35" s="72">
        <v>2.484</v>
      </c>
      <c r="H35" s="72"/>
      <c r="I35" s="72"/>
      <c r="J35" s="72"/>
      <c r="K35" s="72"/>
    </row>
    <row r="36" ht="22.9" customHeight="1" spans="1:11">
      <c r="A36" s="49"/>
      <c r="B36" s="49"/>
      <c r="C36" s="49"/>
      <c r="D36" s="71" t="s">
        <v>178</v>
      </c>
      <c r="E36" s="71" t="s">
        <v>179</v>
      </c>
      <c r="F36" s="69">
        <v>3.996</v>
      </c>
      <c r="G36" s="69">
        <v>3.996</v>
      </c>
      <c r="H36" s="69"/>
      <c r="I36" s="69"/>
      <c r="J36" s="69"/>
      <c r="K36" s="69"/>
    </row>
    <row r="37" ht="22.9" customHeight="1" spans="1:11">
      <c r="A37" s="68" t="s">
        <v>200</v>
      </c>
      <c r="B37" s="68"/>
      <c r="C37" s="68"/>
      <c r="D37" s="49" t="s">
        <v>200</v>
      </c>
      <c r="E37" s="49" t="s">
        <v>201</v>
      </c>
      <c r="F37" s="74">
        <v>3.996</v>
      </c>
      <c r="G37" s="74">
        <v>3.996</v>
      </c>
      <c r="H37" s="74"/>
      <c r="I37" s="74"/>
      <c r="J37" s="74"/>
      <c r="K37" s="74"/>
    </row>
    <row r="38" ht="22.9" customHeight="1" spans="1:11">
      <c r="A38" s="68" t="s">
        <v>200</v>
      </c>
      <c r="B38" s="68" t="s">
        <v>205</v>
      </c>
      <c r="C38" s="68"/>
      <c r="D38" s="49" t="s">
        <v>238</v>
      </c>
      <c r="E38" s="49" t="s">
        <v>239</v>
      </c>
      <c r="F38" s="74">
        <v>3.996</v>
      </c>
      <c r="G38" s="74">
        <v>3.996</v>
      </c>
      <c r="H38" s="74"/>
      <c r="I38" s="74"/>
      <c r="J38" s="74"/>
      <c r="K38" s="74"/>
    </row>
    <row r="39" ht="22.9" customHeight="1" spans="1:11">
      <c r="A39" s="75" t="s">
        <v>200</v>
      </c>
      <c r="B39" s="75" t="s">
        <v>205</v>
      </c>
      <c r="C39" s="75" t="s">
        <v>205</v>
      </c>
      <c r="D39" s="70" t="s">
        <v>242</v>
      </c>
      <c r="E39" s="34" t="s">
        <v>243</v>
      </c>
      <c r="F39" s="35">
        <v>3.996</v>
      </c>
      <c r="G39" s="72">
        <v>3.996</v>
      </c>
      <c r="H39" s="72"/>
      <c r="I39" s="72"/>
      <c r="J39" s="72"/>
      <c r="K39" s="72"/>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9"/>
  <sheetViews>
    <sheetView zoomScale="145" zoomScaleNormal="145" workbookViewId="0">
      <selection activeCell="A24" sqref="A24:E27"/>
    </sheetView>
  </sheetViews>
  <sheetFormatPr defaultColWidth="10" defaultRowHeight="13.5"/>
  <cols>
    <col min="1" max="1" width="4.75" customWidth="1"/>
    <col min="2" max="2" width="5.375" customWidth="1"/>
    <col min="3" max="3" width="6" customWidth="1"/>
    <col min="4" max="4" width="9.75" customWidth="1"/>
    <col min="5" max="5" width="20.125" customWidth="1"/>
    <col min="6" max="18" width="7.75" customWidth="1"/>
    <col min="19" max="19" width="9.75" customWidth="1"/>
  </cols>
  <sheetData>
    <row r="1" ht="16.35" customHeight="1" spans="1:18">
      <c r="A1" s="31"/>
      <c r="Q1" s="65" t="s">
        <v>456</v>
      </c>
      <c r="R1" s="65"/>
    </row>
    <row r="2" ht="40.5" customHeight="1" spans="1:18">
      <c r="A2" s="67" t="s">
        <v>18</v>
      </c>
      <c r="B2" s="67"/>
      <c r="C2" s="67"/>
      <c r="D2" s="67"/>
      <c r="E2" s="67"/>
      <c r="F2" s="67"/>
      <c r="G2" s="67"/>
      <c r="H2" s="67"/>
      <c r="I2" s="67"/>
      <c r="J2" s="67"/>
      <c r="K2" s="67"/>
      <c r="L2" s="67"/>
      <c r="M2" s="67"/>
      <c r="N2" s="67"/>
      <c r="O2" s="67"/>
      <c r="P2" s="67"/>
      <c r="Q2" s="67"/>
      <c r="R2" s="67"/>
    </row>
    <row r="3" ht="24.2" customHeight="1" spans="1:18">
      <c r="A3" s="46" t="s">
        <v>32</v>
      </c>
      <c r="B3" s="46"/>
      <c r="C3" s="46"/>
      <c r="D3" s="46"/>
      <c r="E3" s="46"/>
      <c r="F3" s="46"/>
      <c r="G3" s="46"/>
      <c r="H3" s="46"/>
      <c r="I3" s="46"/>
      <c r="J3" s="46"/>
      <c r="K3" s="46"/>
      <c r="L3" s="46"/>
      <c r="M3" s="46"/>
      <c r="N3" s="46"/>
      <c r="O3" s="46"/>
      <c r="P3" s="46"/>
      <c r="Q3" s="38" t="s">
        <v>33</v>
      </c>
      <c r="R3" s="38"/>
    </row>
    <row r="4" ht="24.2" customHeight="1" spans="1:18">
      <c r="A4" s="33" t="s">
        <v>189</v>
      </c>
      <c r="B4" s="33"/>
      <c r="C4" s="33"/>
      <c r="D4" s="33" t="s">
        <v>270</v>
      </c>
      <c r="E4" s="33" t="s">
        <v>271</v>
      </c>
      <c r="F4" s="33" t="s">
        <v>450</v>
      </c>
      <c r="G4" s="33" t="s">
        <v>457</v>
      </c>
      <c r="H4" s="33" t="s">
        <v>458</v>
      </c>
      <c r="I4" s="33" t="s">
        <v>459</v>
      </c>
      <c r="J4" s="33" t="s">
        <v>460</v>
      </c>
      <c r="K4" s="33" t="s">
        <v>461</v>
      </c>
      <c r="L4" s="33" t="s">
        <v>462</v>
      </c>
      <c r="M4" s="33" t="s">
        <v>463</v>
      </c>
      <c r="N4" s="33" t="s">
        <v>452</v>
      </c>
      <c r="O4" s="33" t="s">
        <v>464</v>
      </c>
      <c r="P4" s="33" t="s">
        <v>465</v>
      </c>
      <c r="Q4" s="33" t="s">
        <v>453</v>
      </c>
      <c r="R4" s="33" t="s">
        <v>455</v>
      </c>
    </row>
    <row r="5" ht="21.6" customHeight="1" spans="1:18">
      <c r="A5" s="33" t="s">
        <v>197</v>
      </c>
      <c r="B5" s="33" t="s">
        <v>198</v>
      </c>
      <c r="C5" s="33" t="s">
        <v>199</v>
      </c>
      <c r="D5" s="33"/>
      <c r="E5" s="33"/>
      <c r="F5" s="33"/>
      <c r="G5" s="33"/>
      <c r="H5" s="33"/>
      <c r="I5" s="33"/>
      <c r="J5" s="33"/>
      <c r="K5" s="33"/>
      <c r="L5" s="33"/>
      <c r="M5" s="33"/>
      <c r="N5" s="33"/>
      <c r="O5" s="33"/>
      <c r="P5" s="33"/>
      <c r="Q5" s="33"/>
      <c r="R5" s="33"/>
    </row>
    <row r="6" ht="22.9" customHeight="1" spans="1:18">
      <c r="A6" s="49"/>
      <c r="B6" s="49"/>
      <c r="C6" s="49"/>
      <c r="D6" s="49"/>
      <c r="E6" s="49" t="s">
        <v>137</v>
      </c>
      <c r="F6" s="69">
        <v>65.15704</v>
      </c>
      <c r="G6" s="69">
        <v>65.15704</v>
      </c>
      <c r="H6" s="69"/>
      <c r="I6" s="69"/>
      <c r="J6" s="69"/>
      <c r="K6" s="69"/>
      <c r="L6" s="69"/>
      <c r="M6" s="69"/>
      <c r="N6" s="69"/>
      <c r="O6" s="69"/>
      <c r="P6" s="69"/>
      <c r="Q6" s="69"/>
      <c r="R6" s="69"/>
    </row>
    <row r="7" ht="22.9" customHeight="1" spans="1:18">
      <c r="A7" s="49"/>
      <c r="B7" s="49"/>
      <c r="C7" s="49"/>
      <c r="D7" s="47" t="s">
        <v>155</v>
      </c>
      <c r="E7" s="47" t="s">
        <v>156</v>
      </c>
      <c r="F7" s="69">
        <v>65.15704</v>
      </c>
      <c r="G7" s="69">
        <v>65.15704</v>
      </c>
      <c r="H7" s="69"/>
      <c r="I7" s="69"/>
      <c r="J7" s="69"/>
      <c r="K7" s="69"/>
      <c r="L7" s="69"/>
      <c r="M7" s="69"/>
      <c r="N7" s="69"/>
      <c r="O7" s="69"/>
      <c r="P7" s="69"/>
      <c r="Q7" s="69"/>
      <c r="R7" s="69"/>
    </row>
    <row r="8" ht="22.9" customHeight="1" spans="1:18">
      <c r="A8" s="49"/>
      <c r="B8" s="49"/>
      <c r="C8" s="49"/>
      <c r="D8" s="71" t="s">
        <v>157</v>
      </c>
      <c r="E8" s="71" t="s">
        <v>158</v>
      </c>
      <c r="F8" s="69"/>
      <c r="G8" s="69"/>
      <c r="H8" s="69"/>
      <c r="I8" s="69"/>
      <c r="J8" s="69"/>
      <c r="K8" s="69"/>
      <c r="L8" s="69"/>
      <c r="M8" s="69"/>
      <c r="N8" s="69"/>
      <c r="O8" s="69"/>
      <c r="P8" s="69"/>
      <c r="Q8" s="69"/>
      <c r="R8" s="69"/>
    </row>
    <row r="9" ht="22.9" customHeight="1" spans="1:18">
      <c r="A9" s="49" t="s">
        <v>200</v>
      </c>
      <c r="B9" s="49"/>
      <c r="C9" s="49"/>
      <c r="D9" s="49" t="s">
        <v>200</v>
      </c>
      <c r="E9" s="49" t="s">
        <v>201</v>
      </c>
      <c r="F9" s="74"/>
      <c r="G9" s="74"/>
      <c r="H9" s="74"/>
      <c r="I9" s="74"/>
      <c r="J9" s="74"/>
      <c r="K9" s="74"/>
      <c r="L9" s="74"/>
      <c r="M9" s="74"/>
      <c r="N9" s="74"/>
      <c r="O9" s="74"/>
      <c r="P9" s="74"/>
      <c r="Q9" s="74"/>
      <c r="R9" s="74"/>
    </row>
    <row r="10" ht="22.9" customHeight="1" spans="1:18">
      <c r="A10" s="49" t="s">
        <v>200</v>
      </c>
      <c r="B10" s="49" t="s">
        <v>202</v>
      </c>
      <c r="C10" s="49"/>
      <c r="D10" s="49" t="s">
        <v>203</v>
      </c>
      <c r="E10" s="49" t="s">
        <v>204</v>
      </c>
      <c r="F10" s="74"/>
      <c r="G10" s="74"/>
      <c r="H10" s="74"/>
      <c r="I10" s="74"/>
      <c r="J10" s="74"/>
      <c r="K10" s="74"/>
      <c r="L10" s="74"/>
      <c r="M10" s="74"/>
      <c r="N10" s="74"/>
      <c r="O10" s="74"/>
      <c r="P10" s="74"/>
      <c r="Q10" s="74"/>
      <c r="R10" s="74"/>
    </row>
    <row r="11" ht="22.9" customHeight="1" spans="1:18">
      <c r="A11" s="75" t="s">
        <v>200</v>
      </c>
      <c r="B11" s="75" t="s">
        <v>202</v>
      </c>
      <c r="C11" s="75" t="s">
        <v>205</v>
      </c>
      <c r="D11" s="70" t="s">
        <v>206</v>
      </c>
      <c r="E11" s="34" t="s">
        <v>207</v>
      </c>
      <c r="F11" s="35"/>
      <c r="G11" s="72"/>
      <c r="H11" s="72"/>
      <c r="I11" s="72"/>
      <c r="J11" s="72"/>
      <c r="K11" s="72"/>
      <c r="L11" s="72"/>
      <c r="M11" s="72"/>
      <c r="N11" s="72"/>
      <c r="O11" s="72"/>
      <c r="P11" s="72"/>
      <c r="Q11" s="72"/>
      <c r="R11" s="72"/>
    </row>
    <row r="12" ht="22.9" customHeight="1" spans="1:18">
      <c r="A12" s="49"/>
      <c r="B12" s="49"/>
      <c r="C12" s="49"/>
      <c r="D12" s="71" t="s">
        <v>159</v>
      </c>
      <c r="E12" s="71" t="s">
        <v>160</v>
      </c>
      <c r="F12" s="69">
        <v>44.1656</v>
      </c>
      <c r="G12" s="69">
        <v>44.1656</v>
      </c>
      <c r="H12" s="69"/>
      <c r="I12" s="69"/>
      <c r="J12" s="69"/>
      <c r="K12" s="69"/>
      <c r="L12" s="69"/>
      <c r="M12" s="69"/>
      <c r="N12" s="69"/>
      <c r="O12" s="69"/>
      <c r="P12" s="69"/>
      <c r="Q12" s="69"/>
      <c r="R12" s="69"/>
    </row>
    <row r="13" ht="22.9" customHeight="1" spans="1:18">
      <c r="A13" s="49" t="s">
        <v>200</v>
      </c>
      <c r="B13" s="49"/>
      <c r="C13" s="49"/>
      <c r="D13" s="49" t="s">
        <v>200</v>
      </c>
      <c r="E13" s="49" t="s">
        <v>201</v>
      </c>
      <c r="F13" s="74">
        <v>44.1656</v>
      </c>
      <c r="G13" s="74">
        <v>44.1656</v>
      </c>
      <c r="H13" s="74"/>
      <c r="I13" s="74"/>
      <c r="J13" s="74"/>
      <c r="K13" s="74"/>
      <c r="L13" s="74"/>
      <c r="M13" s="74"/>
      <c r="N13" s="74"/>
      <c r="O13" s="74"/>
      <c r="P13" s="74"/>
      <c r="Q13" s="74"/>
      <c r="R13" s="74"/>
    </row>
    <row r="14" ht="22.9" customHeight="1" spans="1:18">
      <c r="A14" s="49" t="s">
        <v>200</v>
      </c>
      <c r="B14" s="49" t="s">
        <v>205</v>
      </c>
      <c r="C14" s="49"/>
      <c r="D14" s="49" t="s">
        <v>238</v>
      </c>
      <c r="E14" s="49" t="s">
        <v>239</v>
      </c>
      <c r="F14" s="74">
        <v>44.1656</v>
      </c>
      <c r="G14" s="74">
        <v>44.1656</v>
      </c>
      <c r="H14" s="74"/>
      <c r="I14" s="74"/>
      <c r="J14" s="74"/>
      <c r="K14" s="74"/>
      <c r="L14" s="74"/>
      <c r="M14" s="74"/>
      <c r="N14" s="74"/>
      <c r="O14" s="74"/>
      <c r="P14" s="74"/>
      <c r="Q14" s="74"/>
      <c r="R14" s="74"/>
    </row>
    <row r="15" ht="22.9" customHeight="1" spans="1:18">
      <c r="A15" s="75" t="s">
        <v>200</v>
      </c>
      <c r="B15" s="75" t="s">
        <v>205</v>
      </c>
      <c r="C15" s="75" t="s">
        <v>218</v>
      </c>
      <c r="D15" s="70" t="s">
        <v>250</v>
      </c>
      <c r="E15" s="34" t="s">
        <v>251</v>
      </c>
      <c r="F15" s="35">
        <v>44.1656</v>
      </c>
      <c r="G15" s="72">
        <v>44.1656</v>
      </c>
      <c r="H15" s="72"/>
      <c r="I15" s="72"/>
      <c r="J15" s="72"/>
      <c r="K15" s="72"/>
      <c r="L15" s="72"/>
      <c r="M15" s="72"/>
      <c r="N15" s="72"/>
      <c r="O15" s="72"/>
      <c r="P15" s="72"/>
      <c r="Q15" s="72"/>
      <c r="R15" s="72"/>
    </row>
    <row r="16" ht="22.9" customHeight="1" spans="1:18">
      <c r="A16" s="49"/>
      <c r="B16" s="49"/>
      <c r="C16" s="49"/>
      <c r="D16" s="71" t="s">
        <v>161</v>
      </c>
      <c r="E16" s="71" t="s">
        <v>162</v>
      </c>
      <c r="F16" s="69">
        <v>10.71552</v>
      </c>
      <c r="G16" s="69">
        <v>10.71552</v>
      </c>
      <c r="H16" s="69"/>
      <c r="I16" s="69"/>
      <c r="J16" s="69"/>
      <c r="K16" s="69"/>
      <c r="L16" s="69"/>
      <c r="M16" s="69"/>
      <c r="N16" s="69"/>
      <c r="O16" s="69"/>
      <c r="P16" s="69"/>
      <c r="Q16" s="69"/>
      <c r="R16" s="69"/>
    </row>
    <row r="17" ht="22.9" customHeight="1" spans="1:18">
      <c r="A17" s="49" t="s">
        <v>200</v>
      </c>
      <c r="B17" s="49"/>
      <c r="C17" s="49"/>
      <c r="D17" s="49" t="s">
        <v>200</v>
      </c>
      <c r="E17" s="49" t="s">
        <v>201</v>
      </c>
      <c r="F17" s="74">
        <v>10.71552</v>
      </c>
      <c r="G17" s="74">
        <v>10.71552</v>
      </c>
      <c r="H17" s="74"/>
      <c r="I17" s="74"/>
      <c r="J17" s="74"/>
      <c r="K17" s="74"/>
      <c r="L17" s="74"/>
      <c r="M17" s="74"/>
      <c r="N17" s="74"/>
      <c r="O17" s="74"/>
      <c r="P17" s="74"/>
      <c r="Q17" s="74"/>
      <c r="R17" s="74"/>
    </row>
    <row r="18" ht="22.9" customHeight="1" spans="1:18">
      <c r="A18" s="49" t="s">
        <v>200</v>
      </c>
      <c r="B18" s="49" t="s">
        <v>205</v>
      </c>
      <c r="C18" s="49"/>
      <c r="D18" s="49" t="s">
        <v>238</v>
      </c>
      <c r="E18" s="49" t="s">
        <v>239</v>
      </c>
      <c r="F18" s="74">
        <v>10.71552</v>
      </c>
      <c r="G18" s="74">
        <v>10.71552</v>
      </c>
      <c r="H18" s="74"/>
      <c r="I18" s="74"/>
      <c r="J18" s="74"/>
      <c r="K18" s="74"/>
      <c r="L18" s="74"/>
      <c r="M18" s="74"/>
      <c r="N18" s="74"/>
      <c r="O18" s="74"/>
      <c r="P18" s="74"/>
      <c r="Q18" s="74"/>
      <c r="R18" s="74"/>
    </row>
    <row r="19" ht="22.9" customHeight="1" spans="1:18">
      <c r="A19" s="75" t="s">
        <v>200</v>
      </c>
      <c r="B19" s="75" t="s">
        <v>205</v>
      </c>
      <c r="C19" s="75" t="s">
        <v>247</v>
      </c>
      <c r="D19" s="70" t="s">
        <v>248</v>
      </c>
      <c r="E19" s="34" t="s">
        <v>249</v>
      </c>
      <c r="F19" s="35">
        <v>10.71552</v>
      </c>
      <c r="G19" s="72">
        <v>10.71552</v>
      </c>
      <c r="H19" s="72"/>
      <c r="I19" s="72"/>
      <c r="J19" s="72"/>
      <c r="K19" s="72"/>
      <c r="L19" s="72"/>
      <c r="M19" s="72"/>
      <c r="N19" s="72"/>
      <c r="O19" s="72"/>
      <c r="P19" s="72"/>
      <c r="Q19" s="72"/>
      <c r="R19" s="72"/>
    </row>
    <row r="20" ht="22.9" customHeight="1" spans="1:18">
      <c r="A20" s="49"/>
      <c r="B20" s="49"/>
      <c r="C20" s="49"/>
      <c r="D20" s="71" t="s">
        <v>163</v>
      </c>
      <c r="E20" s="71" t="s">
        <v>164</v>
      </c>
      <c r="F20" s="69">
        <v>10.27592</v>
      </c>
      <c r="G20" s="69">
        <v>10.27592</v>
      </c>
      <c r="H20" s="69"/>
      <c r="I20" s="69"/>
      <c r="J20" s="69"/>
      <c r="K20" s="69"/>
      <c r="L20" s="69"/>
      <c r="M20" s="69"/>
      <c r="N20" s="69"/>
      <c r="O20" s="69"/>
      <c r="P20" s="69"/>
      <c r="Q20" s="69"/>
      <c r="R20" s="69"/>
    </row>
    <row r="21" ht="22.9" customHeight="1" spans="1:18">
      <c r="A21" s="49" t="s">
        <v>200</v>
      </c>
      <c r="B21" s="49"/>
      <c r="C21" s="49"/>
      <c r="D21" s="49" t="s">
        <v>200</v>
      </c>
      <c r="E21" s="49" t="s">
        <v>201</v>
      </c>
      <c r="F21" s="74">
        <v>10.27592</v>
      </c>
      <c r="G21" s="74">
        <v>10.27592</v>
      </c>
      <c r="H21" s="74"/>
      <c r="I21" s="74"/>
      <c r="J21" s="74"/>
      <c r="K21" s="74"/>
      <c r="L21" s="74"/>
      <c r="M21" s="74"/>
      <c r="N21" s="74"/>
      <c r="O21" s="74"/>
      <c r="P21" s="74"/>
      <c r="Q21" s="74"/>
      <c r="R21" s="74"/>
    </row>
    <row r="22" ht="22.9" customHeight="1" spans="1:18">
      <c r="A22" s="49" t="s">
        <v>200</v>
      </c>
      <c r="B22" s="49" t="s">
        <v>205</v>
      </c>
      <c r="C22" s="49"/>
      <c r="D22" s="49" t="s">
        <v>238</v>
      </c>
      <c r="E22" s="49" t="s">
        <v>239</v>
      </c>
      <c r="F22" s="74">
        <v>10.27592</v>
      </c>
      <c r="G22" s="74">
        <v>10.27592</v>
      </c>
      <c r="H22" s="74"/>
      <c r="I22" s="74"/>
      <c r="J22" s="74"/>
      <c r="K22" s="74"/>
      <c r="L22" s="74"/>
      <c r="M22" s="74"/>
      <c r="N22" s="74"/>
      <c r="O22" s="74"/>
      <c r="P22" s="74"/>
      <c r="Q22" s="74"/>
      <c r="R22" s="74"/>
    </row>
    <row r="23" ht="22.9" customHeight="1" spans="1:18">
      <c r="A23" s="75" t="s">
        <v>200</v>
      </c>
      <c r="B23" s="75" t="s">
        <v>205</v>
      </c>
      <c r="C23" s="75" t="s">
        <v>247</v>
      </c>
      <c r="D23" s="70" t="s">
        <v>248</v>
      </c>
      <c r="E23" s="34" t="s">
        <v>249</v>
      </c>
      <c r="F23" s="35">
        <v>10.27592</v>
      </c>
      <c r="G23" s="72">
        <v>10.27592</v>
      </c>
      <c r="H23" s="72"/>
      <c r="I23" s="72"/>
      <c r="J23" s="72"/>
      <c r="K23" s="72"/>
      <c r="L23" s="72"/>
      <c r="M23" s="72"/>
      <c r="N23" s="72"/>
      <c r="O23" s="72"/>
      <c r="P23" s="72"/>
      <c r="Q23" s="72"/>
      <c r="R23" s="72"/>
    </row>
    <row r="24" ht="22.9" customHeight="1" spans="1:18">
      <c r="A24" s="49"/>
      <c r="B24" s="49"/>
      <c r="C24" s="49"/>
      <c r="D24" s="71" t="s">
        <v>165</v>
      </c>
      <c r="E24" s="71" t="s">
        <v>166</v>
      </c>
      <c r="F24" s="69"/>
      <c r="G24" s="69"/>
      <c r="H24" s="69"/>
      <c r="I24" s="69"/>
      <c r="J24" s="69"/>
      <c r="K24" s="69"/>
      <c r="L24" s="69"/>
      <c r="M24" s="69"/>
      <c r="N24" s="69"/>
      <c r="O24" s="69"/>
      <c r="P24" s="69"/>
      <c r="Q24" s="69"/>
      <c r="R24" s="69"/>
    </row>
    <row r="25" ht="22.9" customHeight="1" spans="1:18">
      <c r="A25" s="49" t="s">
        <v>200</v>
      </c>
      <c r="B25" s="49"/>
      <c r="C25" s="49"/>
      <c r="D25" s="49" t="s">
        <v>200</v>
      </c>
      <c r="E25" s="49" t="s">
        <v>201</v>
      </c>
      <c r="F25" s="74"/>
      <c r="G25" s="74"/>
      <c r="H25" s="74"/>
      <c r="I25" s="74"/>
      <c r="J25" s="74"/>
      <c r="K25" s="74"/>
      <c r="L25" s="74"/>
      <c r="M25" s="74"/>
      <c r="N25" s="74"/>
      <c r="O25" s="74"/>
      <c r="P25" s="74"/>
      <c r="Q25" s="74"/>
      <c r="R25" s="74"/>
    </row>
    <row r="26" ht="22.9" customHeight="1" spans="1:18">
      <c r="A26" s="49" t="s">
        <v>200</v>
      </c>
      <c r="B26" s="49" t="s">
        <v>205</v>
      </c>
      <c r="C26" s="49"/>
      <c r="D26" s="49" t="s">
        <v>238</v>
      </c>
      <c r="E26" s="49" t="s">
        <v>239</v>
      </c>
      <c r="F26" s="74"/>
      <c r="G26" s="74"/>
      <c r="H26" s="74"/>
      <c r="I26" s="74"/>
      <c r="J26" s="74"/>
      <c r="K26" s="74"/>
      <c r="L26" s="74"/>
      <c r="M26" s="74"/>
      <c r="N26" s="74"/>
      <c r="O26" s="74"/>
      <c r="P26" s="74"/>
      <c r="Q26" s="74"/>
      <c r="R26" s="74"/>
    </row>
    <row r="27" ht="22.9" customHeight="1" spans="1:18">
      <c r="A27" s="75" t="s">
        <v>200</v>
      </c>
      <c r="B27" s="75" t="s">
        <v>205</v>
      </c>
      <c r="C27" s="75" t="s">
        <v>247</v>
      </c>
      <c r="D27" s="70" t="s">
        <v>248</v>
      </c>
      <c r="E27" s="34" t="s">
        <v>249</v>
      </c>
      <c r="F27" s="35"/>
      <c r="G27" s="72"/>
      <c r="H27" s="72"/>
      <c r="I27" s="72"/>
      <c r="J27" s="72"/>
      <c r="K27" s="72"/>
      <c r="L27" s="72"/>
      <c r="M27" s="72"/>
      <c r="N27" s="72"/>
      <c r="O27" s="72"/>
      <c r="P27" s="72"/>
      <c r="Q27" s="72"/>
      <c r="R27" s="72"/>
    </row>
    <row r="28" ht="22.9" customHeight="1" spans="1:18">
      <c r="A28" s="49"/>
      <c r="B28" s="49"/>
      <c r="C28" s="49"/>
      <c r="D28" s="71" t="s">
        <v>167</v>
      </c>
      <c r="E28" s="71" t="s">
        <v>169</v>
      </c>
      <c r="F28" s="69"/>
      <c r="G28" s="69"/>
      <c r="H28" s="69"/>
      <c r="I28" s="69"/>
      <c r="J28" s="69"/>
      <c r="K28" s="69"/>
      <c r="L28" s="69"/>
      <c r="M28" s="69"/>
      <c r="N28" s="69"/>
      <c r="O28" s="69"/>
      <c r="P28" s="69"/>
      <c r="Q28" s="69"/>
      <c r="R28" s="69"/>
    </row>
    <row r="29" ht="22.9" customHeight="1" spans="1:18">
      <c r="A29" s="49" t="s">
        <v>200</v>
      </c>
      <c r="B29" s="49"/>
      <c r="C29" s="49"/>
      <c r="D29" s="49" t="s">
        <v>200</v>
      </c>
      <c r="E29" s="49" t="s">
        <v>201</v>
      </c>
      <c r="F29" s="74"/>
      <c r="G29" s="74"/>
      <c r="H29" s="74"/>
      <c r="I29" s="74"/>
      <c r="J29" s="74"/>
      <c r="K29" s="74"/>
      <c r="L29" s="74"/>
      <c r="M29" s="74"/>
      <c r="N29" s="74"/>
      <c r="O29" s="74"/>
      <c r="P29" s="74"/>
      <c r="Q29" s="74"/>
      <c r="R29" s="74"/>
    </row>
    <row r="30" ht="22.9" customHeight="1" spans="1:18">
      <c r="A30" s="49" t="s">
        <v>200</v>
      </c>
      <c r="B30" s="49" t="s">
        <v>244</v>
      </c>
      <c r="C30" s="49"/>
      <c r="D30" s="49" t="s">
        <v>252</v>
      </c>
      <c r="E30" s="49" t="s">
        <v>253</v>
      </c>
      <c r="F30" s="74"/>
      <c r="G30" s="74"/>
      <c r="H30" s="74"/>
      <c r="I30" s="74"/>
      <c r="J30" s="74"/>
      <c r="K30" s="74"/>
      <c r="L30" s="74"/>
      <c r="M30" s="74"/>
      <c r="N30" s="74"/>
      <c r="O30" s="74"/>
      <c r="P30" s="74"/>
      <c r="Q30" s="74"/>
      <c r="R30" s="74"/>
    </row>
    <row r="31" ht="22.9" customHeight="1" spans="1:18">
      <c r="A31" s="75" t="s">
        <v>200</v>
      </c>
      <c r="B31" s="75" t="s">
        <v>244</v>
      </c>
      <c r="C31" s="75" t="s">
        <v>205</v>
      </c>
      <c r="D31" s="70" t="s">
        <v>254</v>
      </c>
      <c r="E31" s="34" t="s">
        <v>255</v>
      </c>
      <c r="F31" s="35"/>
      <c r="G31" s="72"/>
      <c r="H31" s="72"/>
      <c r="I31" s="72"/>
      <c r="J31" s="72"/>
      <c r="K31" s="72"/>
      <c r="L31" s="72"/>
      <c r="M31" s="72"/>
      <c r="N31" s="72"/>
      <c r="O31" s="72"/>
      <c r="P31" s="72"/>
      <c r="Q31" s="72"/>
      <c r="R31" s="72"/>
    </row>
    <row r="32" ht="22.9" customHeight="1" spans="1:18">
      <c r="A32" s="49"/>
      <c r="B32" s="49"/>
      <c r="C32" s="49"/>
      <c r="D32" s="71" t="s">
        <v>170</v>
      </c>
      <c r="E32" s="71" t="s">
        <v>171</v>
      </c>
      <c r="F32" s="69"/>
      <c r="G32" s="69"/>
      <c r="H32" s="69"/>
      <c r="I32" s="69"/>
      <c r="J32" s="69"/>
      <c r="K32" s="69"/>
      <c r="L32" s="69"/>
      <c r="M32" s="69"/>
      <c r="N32" s="69"/>
      <c r="O32" s="69"/>
      <c r="P32" s="69"/>
      <c r="Q32" s="69"/>
      <c r="R32" s="69"/>
    </row>
    <row r="33" ht="22.9" customHeight="1" spans="1:18">
      <c r="A33" s="49" t="s">
        <v>200</v>
      </c>
      <c r="B33" s="49"/>
      <c r="C33" s="49"/>
      <c r="D33" s="49" t="s">
        <v>200</v>
      </c>
      <c r="E33" s="49" t="s">
        <v>201</v>
      </c>
      <c r="F33" s="74"/>
      <c r="G33" s="74"/>
      <c r="H33" s="74"/>
      <c r="I33" s="74"/>
      <c r="J33" s="74"/>
      <c r="K33" s="74"/>
      <c r="L33" s="74"/>
      <c r="M33" s="74"/>
      <c r="N33" s="74"/>
      <c r="O33" s="74"/>
      <c r="P33" s="74"/>
      <c r="Q33" s="74"/>
      <c r="R33" s="74"/>
    </row>
    <row r="34" ht="22.9" customHeight="1" spans="1:18">
      <c r="A34" s="49" t="s">
        <v>200</v>
      </c>
      <c r="B34" s="49" t="s">
        <v>247</v>
      </c>
      <c r="C34" s="49"/>
      <c r="D34" s="49" t="s">
        <v>263</v>
      </c>
      <c r="E34" s="49" t="s">
        <v>264</v>
      </c>
      <c r="F34" s="74"/>
      <c r="G34" s="74"/>
      <c r="H34" s="74"/>
      <c r="I34" s="74"/>
      <c r="J34" s="74"/>
      <c r="K34" s="74"/>
      <c r="L34" s="74"/>
      <c r="M34" s="74"/>
      <c r="N34" s="74"/>
      <c r="O34" s="74"/>
      <c r="P34" s="74"/>
      <c r="Q34" s="74"/>
      <c r="R34" s="74"/>
    </row>
    <row r="35" ht="22.9" customHeight="1" spans="1:18">
      <c r="A35" s="75" t="s">
        <v>200</v>
      </c>
      <c r="B35" s="75" t="s">
        <v>247</v>
      </c>
      <c r="C35" s="75" t="s">
        <v>218</v>
      </c>
      <c r="D35" s="70" t="s">
        <v>265</v>
      </c>
      <c r="E35" s="34" t="s">
        <v>266</v>
      </c>
      <c r="F35" s="35"/>
      <c r="G35" s="72"/>
      <c r="H35" s="72"/>
      <c r="I35" s="72"/>
      <c r="J35" s="72"/>
      <c r="K35" s="72"/>
      <c r="L35" s="72"/>
      <c r="M35" s="72"/>
      <c r="N35" s="72"/>
      <c r="O35" s="72"/>
      <c r="P35" s="72"/>
      <c r="Q35" s="72"/>
      <c r="R35" s="72"/>
    </row>
    <row r="36" ht="22.9" customHeight="1" spans="1:18">
      <c r="A36" s="49"/>
      <c r="B36" s="49"/>
      <c r="C36" s="49"/>
      <c r="D36" s="71" t="s">
        <v>178</v>
      </c>
      <c r="E36" s="71" t="s">
        <v>179</v>
      </c>
      <c r="F36" s="69"/>
      <c r="G36" s="69"/>
      <c r="H36" s="69"/>
      <c r="I36" s="69"/>
      <c r="J36" s="69"/>
      <c r="K36" s="69"/>
      <c r="L36" s="69"/>
      <c r="M36" s="69"/>
      <c r="N36" s="69"/>
      <c r="O36" s="69"/>
      <c r="P36" s="69"/>
      <c r="Q36" s="69"/>
      <c r="R36" s="69"/>
    </row>
    <row r="37" ht="22.9" customHeight="1" spans="1:18">
      <c r="A37" s="49" t="s">
        <v>200</v>
      </c>
      <c r="B37" s="49"/>
      <c r="C37" s="49"/>
      <c r="D37" s="49" t="s">
        <v>200</v>
      </c>
      <c r="E37" s="49" t="s">
        <v>201</v>
      </c>
      <c r="F37" s="74"/>
      <c r="G37" s="74"/>
      <c r="H37" s="74"/>
      <c r="I37" s="74"/>
      <c r="J37" s="74"/>
      <c r="K37" s="74"/>
      <c r="L37" s="74"/>
      <c r="M37" s="74"/>
      <c r="N37" s="74"/>
      <c r="O37" s="74"/>
      <c r="P37" s="74"/>
      <c r="Q37" s="74"/>
      <c r="R37" s="74"/>
    </row>
    <row r="38" ht="22.9" customHeight="1" spans="1:18">
      <c r="A38" s="49" t="s">
        <v>200</v>
      </c>
      <c r="B38" s="49" t="s">
        <v>205</v>
      </c>
      <c r="C38" s="49"/>
      <c r="D38" s="49" t="s">
        <v>238</v>
      </c>
      <c r="E38" s="49" t="s">
        <v>239</v>
      </c>
      <c r="F38" s="74"/>
      <c r="G38" s="74"/>
      <c r="H38" s="74"/>
      <c r="I38" s="74"/>
      <c r="J38" s="74"/>
      <c r="K38" s="74"/>
      <c r="L38" s="74"/>
      <c r="M38" s="74"/>
      <c r="N38" s="74"/>
      <c r="O38" s="74"/>
      <c r="P38" s="74"/>
      <c r="Q38" s="74"/>
      <c r="R38" s="74"/>
    </row>
    <row r="39" ht="22.9" customHeight="1" spans="1:18">
      <c r="A39" s="75" t="s">
        <v>200</v>
      </c>
      <c r="B39" s="75" t="s">
        <v>205</v>
      </c>
      <c r="C39" s="75" t="s">
        <v>205</v>
      </c>
      <c r="D39" s="70" t="s">
        <v>242</v>
      </c>
      <c r="E39" s="34" t="s">
        <v>243</v>
      </c>
      <c r="F39" s="35"/>
      <c r="G39" s="72"/>
      <c r="H39" s="72"/>
      <c r="I39" s="72"/>
      <c r="J39" s="72"/>
      <c r="K39" s="72"/>
      <c r="L39" s="72"/>
      <c r="M39" s="72"/>
      <c r="N39" s="72"/>
      <c r="O39" s="72"/>
      <c r="P39" s="72"/>
      <c r="Q39" s="72"/>
      <c r="R39" s="72"/>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47"/>
  <sheetViews>
    <sheetView zoomScale="145" zoomScaleNormal="145" workbookViewId="0">
      <pane ySplit="5" topLeftCell="A36" activePane="bottomLeft" state="frozen"/>
      <selection/>
      <selection pane="bottomLeft" activeCell="A24" sqref="A24:E27"/>
    </sheetView>
  </sheetViews>
  <sheetFormatPr defaultColWidth="10" defaultRowHeight="13.5"/>
  <cols>
    <col min="1" max="1" width="3.625" customWidth="1"/>
    <col min="2" max="2" width="4.625" customWidth="1"/>
    <col min="3" max="3" width="5.25" customWidth="1"/>
    <col min="4" max="4" width="9.625" customWidth="1"/>
    <col min="5" max="5" width="15.375" customWidth="1"/>
    <col min="6" max="6" width="9.25" customWidth="1"/>
    <col min="7" max="7" width="8.375" customWidth="1"/>
    <col min="8" max="15" width="7.125" customWidth="1"/>
    <col min="16" max="16" width="6.75" customWidth="1"/>
    <col min="17" max="17" width="7.125" customWidth="1"/>
    <col min="18" max="18" width="8.5" customWidth="1"/>
    <col min="19" max="19" width="6.875" customWidth="1"/>
    <col min="20" max="20" width="7.125" customWidth="1"/>
    <col min="21" max="21" width="9.75" customWidth="1"/>
  </cols>
  <sheetData>
    <row r="1" ht="16.35" customHeight="1" spans="1:20">
      <c r="A1" s="31"/>
      <c r="S1" s="65" t="s">
        <v>466</v>
      </c>
      <c r="T1" s="65"/>
    </row>
    <row r="2" ht="36.2" customHeight="1" spans="1:20">
      <c r="A2" s="67" t="s">
        <v>19</v>
      </c>
      <c r="B2" s="67"/>
      <c r="C2" s="67"/>
      <c r="D2" s="67"/>
      <c r="E2" s="67"/>
      <c r="F2" s="67"/>
      <c r="G2" s="67"/>
      <c r="H2" s="67"/>
      <c r="I2" s="67"/>
      <c r="J2" s="67"/>
      <c r="K2" s="67"/>
      <c r="L2" s="67"/>
      <c r="M2" s="67"/>
      <c r="N2" s="67"/>
      <c r="O2" s="67"/>
      <c r="P2" s="67"/>
      <c r="Q2" s="67"/>
      <c r="R2" s="67"/>
      <c r="S2" s="67"/>
      <c r="T2" s="67"/>
    </row>
    <row r="3" ht="24.2" customHeight="1" spans="1:20">
      <c r="A3" s="46" t="s">
        <v>32</v>
      </c>
      <c r="B3" s="46"/>
      <c r="C3" s="46"/>
      <c r="D3" s="46"/>
      <c r="E3" s="46"/>
      <c r="F3" s="46"/>
      <c r="G3" s="46"/>
      <c r="H3" s="46"/>
      <c r="I3" s="46"/>
      <c r="J3" s="46"/>
      <c r="K3" s="46"/>
      <c r="L3" s="46"/>
      <c r="M3" s="46"/>
      <c r="N3" s="46"/>
      <c r="O3" s="46"/>
      <c r="P3" s="46"/>
      <c r="Q3" s="46"/>
      <c r="R3" s="46"/>
      <c r="S3" s="38" t="s">
        <v>33</v>
      </c>
      <c r="T3" s="38"/>
    </row>
    <row r="4" ht="28.5" customHeight="1" spans="1:20">
      <c r="A4" s="33" t="s">
        <v>189</v>
      </c>
      <c r="B4" s="33"/>
      <c r="C4" s="33"/>
      <c r="D4" s="33" t="s">
        <v>270</v>
      </c>
      <c r="E4" s="33" t="s">
        <v>271</v>
      </c>
      <c r="F4" s="33" t="s">
        <v>450</v>
      </c>
      <c r="G4" s="33" t="s">
        <v>274</v>
      </c>
      <c r="H4" s="33"/>
      <c r="I4" s="33"/>
      <c r="J4" s="33"/>
      <c r="K4" s="33"/>
      <c r="L4" s="33"/>
      <c r="M4" s="33"/>
      <c r="N4" s="33"/>
      <c r="O4" s="33"/>
      <c r="P4" s="33"/>
      <c r="Q4" s="33"/>
      <c r="R4" s="33" t="s">
        <v>277</v>
      </c>
      <c r="S4" s="33"/>
      <c r="T4" s="33"/>
    </row>
    <row r="5" ht="36.2" customHeight="1" spans="1:20">
      <c r="A5" s="33" t="s">
        <v>197</v>
      </c>
      <c r="B5" s="33" t="s">
        <v>198</v>
      </c>
      <c r="C5" s="33" t="s">
        <v>199</v>
      </c>
      <c r="D5" s="33"/>
      <c r="E5" s="33"/>
      <c r="F5" s="33"/>
      <c r="G5" s="33" t="s">
        <v>137</v>
      </c>
      <c r="H5" s="33" t="s">
        <v>467</v>
      </c>
      <c r="I5" s="33" t="s">
        <v>468</v>
      </c>
      <c r="J5" s="33" t="s">
        <v>469</v>
      </c>
      <c r="K5" s="33" t="s">
        <v>470</v>
      </c>
      <c r="L5" s="33" t="s">
        <v>471</v>
      </c>
      <c r="M5" s="33" t="s">
        <v>472</v>
      </c>
      <c r="N5" s="33" t="s">
        <v>473</v>
      </c>
      <c r="O5" s="33" t="s">
        <v>474</v>
      </c>
      <c r="P5" s="33" t="s">
        <v>475</v>
      </c>
      <c r="Q5" s="33" t="s">
        <v>476</v>
      </c>
      <c r="R5" s="33" t="s">
        <v>137</v>
      </c>
      <c r="S5" s="33" t="s">
        <v>403</v>
      </c>
      <c r="T5" s="33" t="s">
        <v>433</v>
      </c>
    </row>
    <row r="6" ht="22.9" customHeight="1" spans="1:20">
      <c r="A6" s="49"/>
      <c r="B6" s="49"/>
      <c r="C6" s="49"/>
      <c r="D6" s="49"/>
      <c r="E6" s="49" t="s">
        <v>137</v>
      </c>
      <c r="F6" s="74">
        <f>G6+R6</f>
        <v>661.6899</v>
      </c>
      <c r="G6" s="74">
        <v>308.031</v>
      </c>
      <c r="H6" s="74">
        <v>104.091</v>
      </c>
      <c r="I6" s="74">
        <v>10.9</v>
      </c>
      <c r="J6" s="74"/>
      <c r="K6" s="74"/>
      <c r="L6" s="74"/>
      <c r="M6" s="74">
        <v>10.9</v>
      </c>
      <c r="N6" s="74"/>
      <c r="O6" s="74"/>
      <c r="P6" s="74">
        <v>10.9</v>
      </c>
      <c r="Q6" s="74">
        <v>171.24</v>
      </c>
      <c r="R6" s="74">
        <f>R7</f>
        <v>353.6589</v>
      </c>
      <c r="S6" s="74">
        <f>S7</f>
        <v>353.6589</v>
      </c>
      <c r="T6" s="74"/>
    </row>
    <row r="7" ht="22.9" customHeight="1" spans="1:20">
      <c r="A7" s="49"/>
      <c r="B7" s="49"/>
      <c r="C7" s="49"/>
      <c r="D7" s="47" t="s">
        <v>155</v>
      </c>
      <c r="E7" s="47" t="s">
        <v>156</v>
      </c>
      <c r="F7" s="74">
        <f>G7+R7</f>
        <v>661.6899</v>
      </c>
      <c r="G7" s="74">
        <v>308.031</v>
      </c>
      <c r="H7" s="74">
        <v>104.091</v>
      </c>
      <c r="I7" s="74">
        <v>10.9</v>
      </c>
      <c r="J7" s="74"/>
      <c r="K7" s="74"/>
      <c r="L7" s="74"/>
      <c r="M7" s="74">
        <v>10.9</v>
      </c>
      <c r="N7" s="74"/>
      <c r="O7" s="74"/>
      <c r="P7" s="74">
        <v>10.9</v>
      </c>
      <c r="Q7" s="74">
        <v>171.24</v>
      </c>
      <c r="R7" s="74">
        <f>S7</f>
        <v>353.6589</v>
      </c>
      <c r="S7" s="74">
        <f>342.8321+10.8268</f>
        <v>353.6589</v>
      </c>
      <c r="T7" s="74"/>
    </row>
    <row r="8" ht="22.9" customHeight="1" spans="1:20">
      <c r="A8" s="49"/>
      <c r="B8" s="49"/>
      <c r="C8" s="49"/>
      <c r="D8" s="71" t="s">
        <v>157</v>
      </c>
      <c r="E8" s="71" t="s">
        <v>158</v>
      </c>
      <c r="F8" s="74">
        <v>182.616</v>
      </c>
      <c r="G8" s="74">
        <v>182.616</v>
      </c>
      <c r="H8" s="74">
        <v>77.216</v>
      </c>
      <c r="I8" s="74">
        <v>6</v>
      </c>
      <c r="J8" s="74"/>
      <c r="K8" s="74"/>
      <c r="L8" s="74"/>
      <c r="M8" s="74">
        <v>6</v>
      </c>
      <c r="N8" s="74"/>
      <c r="O8" s="74"/>
      <c r="P8" s="74">
        <v>6</v>
      </c>
      <c r="Q8" s="74">
        <v>87.4</v>
      </c>
      <c r="R8" s="74"/>
      <c r="S8" s="74"/>
      <c r="T8" s="74"/>
    </row>
    <row r="9" ht="22.9" customHeight="1" spans="1:20">
      <c r="A9" s="68" t="s">
        <v>200</v>
      </c>
      <c r="B9" s="68"/>
      <c r="C9" s="68"/>
      <c r="D9" s="47" t="s">
        <v>200</v>
      </c>
      <c r="E9" s="47" t="s">
        <v>201</v>
      </c>
      <c r="F9" s="74">
        <v>182.616</v>
      </c>
      <c r="G9" s="74">
        <v>182.616</v>
      </c>
      <c r="H9" s="74">
        <v>77.216</v>
      </c>
      <c r="I9" s="74">
        <v>6</v>
      </c>
      <c r="J9" s="74"/>
      <c r="K9" s="74"/>
      <c r="L9" s="74"/>
      <c r="M9" s="74">
        <v>6</v>
      </c>
      <c r="N9" s="74"/>
      <c r="O9" s="74"/>
      <c r="P9" s="74">
        <v>6</v>
      </c>
      <c r="Q9" s="74">
        <v>87.4</v>
      </c>
      <c r="R9" s="74"/>
      <c r="S9" s="74"/>
      <c r="T9" s="74"/>
    </row>
    <row r="10" ht="22.9" customHeight="1" spans="1:20">
      <c r="A10" s="68" t="s">
        <v>200</v>
      </c>
      <c r="B10" s="68" t="s">
        <v>202</v>
      </c>
      <c r="C10" s="68"/>
      <c r="D10" s="47" t="s">
        <v>203</v>
      </c>
      <c r="E10" s="47" t="s">
        <v>204</v>
      </c>
      <c r="F10" s="74">
        <v>182.616</v>
      </c>
      <c r="G10" s="74">
        <v>182.616</v>
      </c>
      <c r="H10" s="74">
        <v>77.216</v>
      </c>
      <c r="I10" s="74">
        <v>6</v>
      </c>
      <c r="J10" s="74"/>
      <c r="K10" s="74"/>
      <c r="L10" s="74"/>
      <c r="M10" s="74">
        <v>6</v>
      </c>
      <c r="N10" s="74"/>
      <c r="O10" s="74"/>
      <c r="P10" s="74">
        <v>6</v>
      </c>
      <c r="Q10" s="74">
        <v>87.4</v>
      </c>
      <c r="R10" s="74"/>
      <c r="S10" s="74"/>
      <c r="T10" s="74"/>
    </row>
    <row r="11" ht="22.9" customHeight="1" spans="1:20">
      <c r="A11" s="75" t="s">
        <v>200</v>
      </c>
      <c r="B11" s="75" t="s">
        <v>202</v>
      </c>
      <c r="C11" s="75" t="s">
        <v>205</v>
      </c>
      <c r="D11" s="70" t="s">
        <v>206</v>
      </c>
      <c r="E11" s="34" t="s">
        <v>207</v>
      </c>
      <c r="F11" s="35">
        <v>182.616</v>
      </c>
      <c r="G11" s="72">
        <v>182.616</v>
      </c>
      <c r="H11" s="72">
        <v>77.216</v>
      </c>
      <c r="I11" s="72">
        <v>6</v>
      </c>
      <c r="J11" s="72"/>
      <c r="K11" s="72"/>
      <c r="L11" s="72"/>
      <c r="M11" s="72">
        <v>6</v>
      </c>
      <c r="N11" s="72"/>
      <c r="O11" s="72"/>
      <c r="P11" s="72">
        <v>6</v>
      </c>
      <c r="Q11" s="72">
        <v>87.4</v>
      </c>
      <c r="R11" s="72"/>
      <c r="S11" s="72"/>
      <c r="T11" s="72"/>
    </row>
    <row r="12" ht="22.9" customHeight="1" spans="1:20">
      <c r="A12" s="49"/>
      <c r="B12" s="49"/>
      <c r="C12" s="49"/>
      <c r="D12" s="71" t="s">
        <v>159</v>
      </c>
      <c r="E12" s="71" t="s">
        <v>160</v>
      </c>
      <c r="F12" s="74">
        <v>20.0166</v>
      </c>
      <c r="G12" s="74"/>
      <c r="H12" s="74"/>
      <c r="I12" s="74"/>
      <c r="J12" s="74"/>
      <c r="K12" s="74"/>
      <c r="L12" s="74"/>
      <c r="M12" s="74"/>
      <c r="N12" s="74"/>
      <c r="O12" s="74"/>
      <c r="P12" s="74"/>
      <c r="Q12" s="74"/>
      <c r="R12" s="74">
        <v>20.0166</v>
      </c>
      <c r="S12" s="74">
        <v>20.0166</v>
      </c>
      <c r="T12" s="74"/>
    </row>
    <row r="13" ht="22.9" customHeight="1" spans="1:20">
      <c r="A13" s="68" t="s">
        <v>200</v>
      </c>
      <c r="B13" s="68"/>
      <c r="C13" s="68"/>
      <c r="D13" s="47" t="s">
        <v>200</v>
      </c>
      <c r="E13" s="47" t="s">
        <v>201</v>
      </c>
      <c r="F13" s="74">
        <v>20.0166</v>
      </c>
      <c r="G13" s="74"/>
      <c r="H13" s="74"/>
      <c r="I13" s="74"/>
      <c r="J13" s="74"/>
      <c r="K13" s="74"/>
      <c r="L13" s="74"/>
      <c r="M13" s="74"/>
      <c r="N13" s="74"/>
      <c r="O13" s="74"/>
      <c r="P13" s="74"/>
      <c r="Q13" s="74"/>
      <c r="R13" s="74">
        <v>20.0166</v>
      </c>
      <c r="S13" s="74">
        <v>20.0166</v>
      </c>
      <c r="T13" s="74"/>
    </row>
    <row r="14" ht="22.9" customHeight="1" spans="1:20">
      <c r="A14" s="68" t="s">
        <v>200</v>
      </c>
      <c r="B14" s="68" t="s">
        <v>202</v>
      </c>
      <c r="C14" s="68"/>
      <c r="D14" s="47" t="s">
        <v>203</v>
      </c>
      <c r="E14" s="47" t="s">
        <v>204</v>
      </c>
      <c r="F14" s="74">
        <v>20.0166</v>
      </c>
      <c r="G14" s="74"/>
      <c r="H14" s="74"/>
      <c r="I14" s="74"/>
      <c r="J14" s="74"/>
      <c r="K14" s="74"/>
      <c r="L14" s="74"/>
      <c r="M14" s="74"/>
      <c r="N14" s="74"/>
      <c r="O14" s="74"/>
      <c r="P14" s="74"/>
      <c r="Q14" s="74"/>
      <c r="R14" s="74">
        <v>20.0166</v>
      </c>
      <c r="S14" s="74">
        <v>20.0166</v>
      </c>
      <c r="T14" s="74"/>
    </row>
    <row r="15" ht="22.9" customHeight="1" spans="1:20">
      <c r="A15" s="75" t="s">
        <v>200</v>
      </c>
      <c r="B15" s="75" t="s">
        <v>202</v>
      </c>
      <c r="C15" s="75" t="s">
        <v>218</v>
      </c>
      <c r="D15" s="70" t="s">
        <v>236</v>
      </c>
      <c r="E15" s="34" t="s">
        <v>237</v>
      </c>
      <c r="F15" s="35">
        <v>20.0166</v>
      </c>
      <c r="G15" s="72"/>
      <c r="H15" s="72"/>
      <c r="I15" s="72"/>
      <c r="J15" s="72"/>
      <c r="K15" s="72"/>
      <c r="L15" s="72"/>
      <c r="M15" s="72"/>
      <c r="N15" s="72"/>
      <c r="O15" s="72"/>
      <c r="P15" s="72"/>
      <c r="Q15" s="72"/>
      <c r="R15" s="72">
        <v>20.0166</v>
      </c>
      <c r="S15" s="72">
        <v>20.0166</v>
      </c>
      <c r="T15" s="72"/>
    </row>
    <row r="16" ht="22.9" customHeight="1" spans="1:20">
      <c r="A16" s="49"/>
      <c r="B16" s="49"/>
      <c r="C16" s="49"/>
      <c r="D16" s="71" t="s">
        <v>161</v>
      </c>
      <c r="E16" s="71" t="s">
        <v>162</v>
      </c>
      <c r="F16" s="74">
        <v>11.554</v>
      </c>
      <c r="G16" s="74"/>
      <c r="H16" s="74"/>
      <c r="I16" s="74"/>
      <c r="J16" s="74"/>
      <c r="K16" s="74"/>
      <c r="L16" s="74"/>
      <c r="M16" s="74"/>
      <c r="N16" s="74"/>
      <c r="O16" s="74"/>
      <c r="P16" s="74"/>
      <c r="Q16" s="74"/>
      <c r="R16" s="74">
        <v>11.554</v>
      </c>
      <c r="S16" s="74">
        <v>11.554</v>
      </c>
      <c r="T16" s="74"/>
    </row>
    <row r="17" ht="22.9" customHeight="1" spans="1:20">
      <c r="A17" s="68" t="s">
        <v>200</v>
      </c>
      <c r="B17" s="68"/>
      <c r="C17" s="68"/>
      <c r="D17" s="47" t="s">
        <v>200</v>
      </c>
      <c r="E17" s="47" t="s">
        <v>201</v>
      </c>
      <c r="F17" s="74">
        <v>11.554</v>
      </c>
      <c r="G17" s="74"/>
      <c r="H17" s="74"/>
      <c r="I17" s="74"/>
      <c r="J17" s="74"/>
      <c r="K17" s="74"/>
      <c r="L17" s="74"/>
      <c r="M17" s="74"/>
      <c r="N17" s="74"/>
      <c r="O17" s="74"/>
      <c r="P17" s="74"/>
      <c r="Q17" s="74"/>
      <c r="R17" s="74">
        <v>11.554</v>
      </c>
      <c r="S17" s="74">
        <v>11.554</v>
      </c>
      <c r="T17" s="74"/>
    </row>
    <row r="18" ht="22.9" customHeight="1" spans="1:20">
      <c r="A18" s="68" t="s">
        <v>200</v>
      </c>
      <c r="B18" s="68" t="s">
        <v>205</v>
      </c>
      <c r="C18" s="68"/>
      <c r="D18" s="47" t="s">
        <v>238</v>
      </c>
      <c r="E18" s="47" t="s">
        <v>239</v>
      </c>
      <c r="F18" s="74">
        <v>11.554</v>
      </c>
      <c r="G18" s="74"/>
      <c r="H18" s="74"/>
      <c r="I18" s="74"/>
      <c r="J18" s="74"/>
      <c r="K18" s="74"/>
      <c r="L18" s="74"/>
      <c r="M18" s="74"/>
      <c r="N18" s="74"/>
      <c r="O18" s="74"/>
      <c r="P18" s="74"/>
      <c r="Q18" s="74"/>
      <c r="R18" s="74">
        <v>11.554</v>
      </c>
      <c r="S18" s="74">
        <v>11.554</v>
      </c>
      <c r="T18" s="74"/>
    </row>
    <row r="19" ht="22.9" customHeight="1" spans="1:20">
      <c r="A19" s="75" t="s">
        <v>200</v>
      </c>
      <c r="B19" s="75" t="s">
        <v>205</v>
      </c>
      <c r="C19" s="75" t="s">
        <v>247</v>
      </c>
      <c r="D19" s="70" t="s">
        <v>248</v>
      </c>
      <c r="E19" s="34" t="s">
        <v>249</v>
      </c>
      <c r="F19" s="35">
        <v>11.554</v>
      </c>
      <c r="G19" s="72"/>
      <c r="H19" s="72"/>
      <c r="I19" s="72"/>
      <c r="J19" s="72"/>
      <c r="K19" s="72"/>
      <c r="L19" s="72"/>
      <c r="M19" s="72"/>
      <c r="N19" s="72"/>
      <c r="O19" s="72"/>
      <c r="P19" s="72"/>
      <c r="Q19" s="72"/>
      <c r="R19" s="72">
        <v>11.554</v>
      </c>
      <c r="S19" s="72">
        <v>11.554</v>
      </c>
      <c r="T19" s="72"/>
    </row>
    <row r="20" ht="22.9" customHeight="1" spans="1:20">
      <c r="A20" s="49"/>
      <c r="B20" s="49"/>
      <c r="C20" s="49"/>
      <c r="D20" s="71" t="s">
        <v>163</v>
      </c>
      <c r="E20" s="71" t="s">
        <v>164</v>
      </c>
      <c r="F20" s="74">
        <v>10.9044</v>
      </c>
      <c r="G20" s="74"/>
      <c r="H20" s="74"/>
      <c r="I20" s="74"/>
      <c r="J20" s="74"/>
      <c r="K20" s="74"/>
      <c r="L20" s="74"/>
      <c r="M20" s="74"/>
      <c r="N20" s="74"/>
      <c r="O20" s="74"/>
      <c r="P20" s="74"/>
      <c r="Q20" s="74"/>
      <c r="R20" s="74">
        <v>10.9044</v>
      </c>
      <c r="S20" s="74">
        <v>10.9044</v>
      </c>
      <c r="T20" s="74"/>
    </row>
    <row r="21" ht="22.9" customHeight="1" spans="1:20">
      <c r="A21" s="68" t="s">
        <v>200</v>
      </c>
      <c r="B21" s="68"/>
      <c r="C21" s="68"/>
      <c r="D21" s="47" t="s">
        <v>200</v>
      </c>
      <c r="E21" s="47" t="s">
        <v>201</v>
      </c>
      <c r="F21" s="74">
        <v>10.9044</v>
      </c>
      <c r="G21" s="74"/>
      <c r="H21" s="74"/>
      <c r="I21" s="74"/>
      <c r="J21" s="74"/>
      <c r="K21" s="74"/>
      <c r="L21" s="74"/>
      <c r="M21" s="74"/>
      <c r="N21" s="74"/>
      <c r="O21" s="74"/>
      <c r="P21" s="74"/>
      <c r="Q21" s="74"/>
      <c r="R21" s="74">
        <v>10.9044</v>
      </c>
      <c r="S21" s="74">
        <v>10.9044</v>
      </c>
      <c r="T21" s="74"/>
    </row>
    <row r="22" ht="22.9" customHeight="1" spans="1:20">
      <c r="A22" s="68" t="s">
        <v>200</v>
      </c>
      <c r="B22" s="68" t="s">
        <v>205</v>
      </c>
      <c r="C22" s="68"/>
      <c r="D22" s="47" t="s">
        <v>238</v>
      </c>
      <c r="E22" s="47" t="s">
        <v>239</v>
      </c>
      <c r="F22" s="74">
        <v>10.9044</v>
      </c>
      <c r="G22" s="74"/>
      <c r="H22" s="74"/>
      <c r="I22" s="74"/>
      <c r="J22" s="74"/>
      <c r="K22" s="74"/>
      <c r="L22" s="74"/>
      <c r="M22" s="74"/>
      <c r="N22" s="74"/>
      <c r="O22" s="74"/>
      <c r="P22" s="74"/>
      <c r="Q22" s="74"/>
      <c r="R22" s="74">
        <v>10.9044</v>
      </c>
      <c r="S22" s="74">
        <v>10.9044</v>
      </c>
      <c r="T22" s="74"/>
    </row>
    <row r="23" ht="22.9" customHeight="1" spans="1:20">
      <c r="A23" s="75" t="s">
        <v>200</v>
      </c>
      <c r="B23" s="75" t="s">
        <v>205</v>
      </c>
      <c r="C23" s="75" t="s">
        <v>247</v>
      </c>
      <c r="D23" s="70" t="s">
        <v>248</v>
      </c>
      <c r="E23" s="34" t="s">
        <v>249</v>
      </c>
      <c r="F23" s="35">
        <v>10.9044</v>
      </c>
      <c r="G23" s="72"/>
      <c r="H23" s="72"/>
      <c r="I23" s="72"/>
      <c r="J23" s="72"/>
      <c r="K23" s="72"/>
      <c r="L23" s="72"/>
      <c r="M23" s="72"/>
      <c r="N23" s="72"/>
      <c r="O23" s="72"/>
      <c r="P23" s="72"/>
      <c r="Q23" s="72"/>
      <c r="R23" s="72">
        <v>10.9044</v>
      </c>
      <c r="S23" s="72">
        <v>10.9044</v>
      </c>
      <c r="T23" s="72"/>
    </row>
    <row r="24" ht="22.9" customHeight="1" spans="1:20">
      <c r="A24" s="49"/>
      <c r="B24" s="49"/>
      <c r="C24" s="49"/>
      <c r="D24" s="71" t="s">
        <v>165</v>
      </c>
      <c r="E24" s="71" t="s">
        <v>166</v>
      </c>
      <c r="F24" s="72">
        <v>10.8268</v>
      </c>
      <c r="G24" s="72"/>
      <c r="H24" s="72"/>
      <c r="I24" s="72"/>
      <c r="J24" s="72"/>
      <c r="K24" s="72"/>
      <c r="L24" s="72"/>
      <c r="M24" s="72"/>
      <c r="N24" s="72"/>
      <c r="O24" s="72"/>
      <c r="P24" s="72"/>
      <c r="Q24" s="72"/>
      <c r="R24" s="72">
        <v>10.8268</v>
      </c>
      <c r="S24" s="72">
        <v>10.8268</v>
      </c>
      <c r="T24" s="72"/>
    </row>
    <row r="25" ht="22.9" customHeight="1" spans="1:20">
      <c r="A25" s="49" t="s">
        <v>200</v>
      </c>
      <c r="B25" s="49"/>
      <c r="C25" s="49"/>
      <c r="D25" s="49" t="s">
        <v>200</v>
      </c>
      <c r="E25" s="49" t="s">
        <v>201</v>
      </c>
      <c r="F25" s="72">
        <v>10.8268</v>
      </c>
      <c r="G25" s="72"/>
      <c r="H25" s="72"/>
      <c r="I25" s="72"/>
      <c r="J25" s="72"/>
      <c r="K25" s="72"/>
      <c r="L25" s="72"/>
      <c r="M25" s="72"/>
      <c r="N25" s="72"/>
      <c r="O25" s="72"/>
      <c r="P25" s="72"/>
      <c r="Q25" s="72"/>
      <c r="R25" s="72">
        <v>10.8268</v>
      </c>
      <c r="S25" s="72">
        <v>10.8268</v>
      </c>
      <c r="T25" s="72"/>
    </row>
    <row r="26" ht="22.9" customHeight="1" spans="1:20">
      <c r="A26" s="49" t="s">
        <v>200</v>
      </c>
      <c r="B26" s="49" t="s">
        <v>205</v>
      </c>
      <c r="C26" s="49"/>
      <c r="D26" s="49" t="s">
        <v>238</v>
      </c>
      <c r="E26" s="49" t="s">
        <v>239</v>
      </c>
      <c r="F26" s="72">
        <v>10.8268</v>
      </c>
      <c r="G26" s="72"/>
      <c r="H26" s="72"/>
      <c r="I26" s="72"/>
      <c r="J26" s="72"/>
      <c r="K26" s="72"/>
      <c r="L26" s="72"/>
      <c r="M26" s="72"/>
      <c r="N26" s="72"/>
      <c r="O26" s="72"/>
      <c r="P26" s="72"/>
      <c r="Q26" s="72"/>
      <c r="R26" s="72">
        <v>10.8268</v>
      </c>
      <c r="S26" s="72">
        <v>10.8268</v>
      </c>
      <c r="T26" s="72"/>
    </row>
    <row r="27" ht="22.9" customHeight="1" spans="1:20">
      <c r="A27" s="75" t="s">
        <v>200</v>
      </c>
      <c r="B27" s="75" t="s">
        <v>205</v>
      </c>
      <c r="C27" s="75" t="s">
        <v>247</v>
      </c>
      <c r="D27" s="70" t="s">
        <v>248</v>
      </c>
      <c r="E27" s="34" t="s">
        <v>249</v>
      </c>
      <c r="F27" s="72">
        <v>10.8268</v>
      </c>
      <c r="G27" s="72"/>
      <c r="H27" s="72"/>
      <c r="I27" s="72"/>
      <c r="J27" s="72"/>
      <c r="K27" s="72"/>
      <c r="L27" s="72"/>
      <c r="M27" s="72"/>
      <c r="N27" s="72"/>
      <c r="O27" s="72"/>
      <c r="P27" s="72"/>
      <c r="Q27" s="72"/>
      <c r="R27" s="72">
        <v>10.8268</v>
      </c>
      <c r="S27" s="72">
        <v>10.8268</v>
      </c>
      <c r="T27" s="72"/>
    </row>
    <row r="28" ht="29.25" customHeight="1" spans="1:20">
      <c r="A28" s="49"/>
      <c r="B28" s="49"/>
      <c r="C28" s="49"/>
      <c r="D28" s="71" t="s">
        <v>167</v>
      </c>
      <c r="E28" s="71" t="s">
        <v>169</v>
      </c>
      <c r="F28" s="74">
        <v>13.1233</v>
      </c>
      <c r="G28" s="74"/>
      <c r="H28" s="74"/>
      <c r="I28" s="74"/>
      <c r="J28" s="74"/>
      <c r="K28" s="74"/>
      <c r="L28" s="74"/>
      <c r="M28" s="74"/>
      <c r="N28" s="74"/>
      <c r="O28" s="74"/>
      <c r="P28" s="74"/>
      <c r="Q28" s="74"/>
      <c r="R28" s="74">
        <v>13.1233</v>
      </c>
      <c r="S28" s="74">
        <v>13.1233</v>
      </c>
      <c r="T28" s="74"/>
    </row>
    <row r="29" ht="22.9" customHeight="1" spans="1:20">
      <c r="A29" s="68" t="s">
        <v>200</v>
      </c>
      <c r="B29" s="68"/>
      <c r="C29" s="68"/>
      <c r="D29" s="47" t="s">
        <v>200</v>
      </c>
      <c r="E29" s="47" t="s">
        <v>201</v>
      </c>
      <c r="F29" s="74">
        <v>13.1233</v>
      </c>
      <c r="G29" s="74"/>
      <c r="H29" s="74"/>
      <c r="I29" s="74"/>
      <c r="J29" s="74"/>
      <c r="K29" s="74"/>
      <c r="L29" s="74"/>
      <c r="M29" s="74"/>
      <c r="N29" s="74"/>
      <c r="O29" s="74"/>
      <c r="P29" s="74"/>
      <c r="Q29" s="74"/>
      <c r="R29" s="74">
        <v>13.1233</v>
      </c>
      <c r="S29" s="74">
        <v>13.1233</v>
      </c>
      <c r="T29" s="74"/>
    </row>
    <row r="30" ht="22.9" customHeight="1" spans="1:20">
      <c r="A30" s="68" t="s">
        <v>200</v>
      </c>
      <c r="B30" s="68" t="s">
        <v>244</v>
      </c>
      <c r="C30" s="68"/>
      <c r="D30" s="47" t="s">
        <v>252</v>
      </c>
      <c r="E30" s="47" t="s">
        <v>253</v>
      </c>
      <c r="F30" s="74">
        <v>13.1233</v>
      </c>
      <c r="G30" s="74"/>
      <c r="H30" s="74"/>
      <c r="I30" s="74"/>
      <c r="J30" s="74"/>
      <c r="K30" s="74"/>
      <c r="L30" s="74"/>
      <c r="M30" s="74"/>
      <c r="N30" s="74"/>
      <c r="O30" s="74"/>
      <c r="P30" s="74"/>
      <c r="Q30" s="74"/>
      <c r="R30" s="74">
        <v>13.1233</v>
      </c>
      <c r="S30" s="74">
        <v>13.1233</v>
      </c>
      <c r="T30" s="74"/>
    </row>
    <row r="31" ht="22.9" customHeight="1" spans="1:20">
      <c r="A31" s="75" t="s">
        <v>200</v>
      </c>
      <c r="B31" s="75" t="s">
        <v>244</v>
      </c>
      <c r="C31" s="75" t="s">
        <v>205</v>
      </c>
      <c r="D31" s="70" t="s">
        <v>254</v>
      </c>
      <c r="E31" s="34" t="s">
        <v>255</v>
      </c>
      <c r="F31" s="35">
        <v>13.1233</v>
      </c>
      <c r="G31" s="72"/>
      <c r="H31" s="72"/>
      <c r="I31" s="72"/>
      <c r="J31" s="72"/>
      <c r="K31" s="72"/>
      <c r="L31" s="72"/>
      <c r="M31" s="72"/>
      <c r="N31" s="72"/>
      <c r="O31" s="72"/>
      <c r="P31" s="72"/>
      <c r="Q31" s="72"/>
      <c r="R31" s="72">
        <v>13.1233</v>
      </c>
      <c r="S31" s="72">
        <v>13.1233</v>
      </c>
      <c r="T31" s="72"/>
    </row>
    <row r="32" ht="22.9" customHeight="1" spans="1:20">
      <c r="A32" s="49"/>
      <c r="B32" s="49"/>
      <c r="C32" s="49"/>
      <c r="D32" s="71" t="s">
        <v>170</v>
      </c>
      <c r="E32" s="71" t="s">
        <v>171</v>
      </c>
      <c r="F32" s="74">
        <v>125.415</v>
      </c>
      <c r="G32" s="74">
        <v>125.415</v>
      </c>
      <c r="H32" s="74">
        <v>26.875</v>
      </c>
      <c r="I32" s="74">
        <v>4.9</v>
      </c>
      <c r="J32" s="74"/>
      <c r="K32" s="74"/>
      <c r="L32" s="74"/>
      <c r="M32" s="74">
        <v>4.9</v>
      </c>
      <c r="N32" s="74"/>
      <c r="O32" s="74"/>
      <c r="P32" s="74">
        <v>4.9</v>
      </c>
      <c r="Q32" s="74">
        <v>83.84</v>
      </c>
      <c r="R32" s="74"/>
      <c r="S32" s="74"/>
      <c r="T32" s="74"/>
    </row>
    <row r="33" ht="22.9" customHeight="1" spans="1:20">
      <c r="A33" s="68" t="s">
        <v>200</v>
      </c>
      <c r="B33" s="68"/>
      <c r="C33" s="68"/>
      <c r="D33" s="47" t="s">
        <v>200</v>
      </c>
      <c r="E33" s="47" t="s">
        <v>201</v>
      </c>
      <c r="F33" s="74">
        <v>125.415</v>
      </c>
      <c r="G33" s="74">
        <v>125.415</v>
      </c>
      <c r="H33" s="74">
        <v>26.875</v>
      </c>
      <c r="I33" s="74">
        <v>4.9</v>
      </c>
      <c r="J33" s="74"/>
      <c r="K33" s="74"/>
      <c r="L33" s="74"/>
      <c r="M33" s="74">
        <v>4.9</v>
      </c>
      <c r="N33" s="74"/>
      <c r="O33" s="74"/>
      <c r="P33" s="74">
        <v>4.9</v>
      </c>
      <c r="Q33" s="74">
        <v>83.84</v>
      </c>
      <c r="R33" s="74"/>
      <c r="S33" s="74"/>
      <c r="T33" s="74"/>
    </row>
    <row r="34" ht="22.9" customHeight="1" spans="1:20">
      <c r="A34" s="68" t="s">
        <v>200</v>
      </c>
      <c r="B34" s="68" t="s">
        <v>247</v>
      </c>
      <c r="C34" s="68"/>
      <c r="D34" s="47" t="s">
        <v>263</v>
      </c>
      <c r="E34" s="47" t="s">
        <v>264</v>
      </c>
      <c r="F34" s="74">
        <v>125.415</v>
      </c>
      <c r="G34" s="74">
        <v>125.415</v>
      </c>
      <c r="H34" s="74">
        <v>26.875</v>
      </c>
      <c r="I34" s="74">
        <v>4.9</v>
      </c>
      <c r="J34" s="74"/>
      <c r="K34" s="74"/>
      <c r="L34" s="74"/>
      <c r="M34" s="74">
        <v>4.9</v>
      </c>
      <c r="N34" s="74"/>
      <c r="O34" s="74"/>
      <c r="P34" s="74">
        <v>4.9</v>
      </c>
      <c r="Q34" s="74">
        <v>83.84</v>
      </c>
      <c r="R34" s="74"/>
      <c r="S34" s="74"/>
      <c r="T34" s="74"/>
    </row>
    <row r="35" ht="22.9" customHeight="1" spans="1:20">
      <c r="A35" s="75" t="s">
        <v>200</v>
      </c>
      <c r="B35" s="75" t="s">
        <v>247</v>
      </c>
      <c r="C35" s="75" t="s">
        <v>218</v>
      </c>
      <c r="D35" s="70" t="s">
        <v>265</v>
      </c>
      <c r="E35" s="34" t="s">
        <v>266</v>
      </c>
      <c r="F35" s="35">
        <v>125.415</v>
      </c>
      <c r="G35" s="72">
        <v>125.415</v>
      </c>
      <c r="H35" s="72">
        <v>26.875</v>
      </c>
      <c r="I35" s="72">
        <v>4.9</v>
      </c>
      <c r="J35" s="72"/>
      <c r="K35" s="72"/>
      <c r="L35" s="72"/>
      <c r="M35" s="72">
        <v>4.9</v>
      </c>
      <c r="N35" s="72"/>
      <c r="O35" s="72"/>
      <c r="P35" s="72">
        <v>4.9</v>
      </c>
      <c r="Q35" s="72">
        <v>83.84</v>
      </c>
      <c r="R35" s="72"/>
      <c r="S35" s="72"/>
      <c r="T35" s="72"/>
    </row>
    <row r="36" ht="22.9" customHeight="1" spans="1:20">
      <c r="A36" s="49"/>
      <c r="B36" s="49"/>
      <c r="C36" s="49"/>
      <c r="D36" s="71" t="s">
        <v>172</v>
      </c>
      <c r="E36" s="71" t="s">
        <v>173</v>
      </c>
      <c r="F36" s="74">
        <v>84.0679</v>
      </c>
      <c r="G36" s="74"/>
      <c r="H36" s="74"/>
      <c r="I36" s="74"/>
      <c r="J36" s="74"/>
      <c r="K36" s="74"/>
      <c r="L36" s="74"/>
      <c r="M36" s="74"/>
      <c r="N36" s="74"/>
      <c r="O36" s="74"/>
      <c r="P36" s="74"/>
      <c r="Q36" s="74"/>
      <c r="R36" s="74">
        <v>84.0679</v>
      </c>
      <c r="S36" s="74">
        <v>84.0679</v>
      </c>
      <c r="T36" s="74"/>
    </row>
    <row r="37" ht="22.9" customHeight="1" spans="1:20">
      <c r="A37" s="68" t="s">
        <v>200</v>
      </c>
      <c r="B37" s="68"/>
      <c r="C37" s="68"/>
      <c r="D37" s="47" t="s">
        <v>200</v>
      </c>
      <c r="E37" s="47" t="s">
        <v>201</v>
      </c>
      <c r="F37" s="74">
        <v>84.0679</v>
      </c>
      <c r="G37" s="74"/>
      <c r="H37" s="74"/>
      <c r="I37" s="74"/>
      <c r="J37" s="74"/>
      <c r="K37" s="74"/>
      <c r="L37" s="74"/>
      <c r="M37" s="74"/>
      <c r="N37" s="74"/>
      <c r="O37" s="74"/>
      <c r="P37" s="74"/>
      <c r="Q37" s="74"/>
      <c r="R37" s="74">
        <v>84.0679</v>
      </c>
      <c r="S37" s="74">
        <v>84.0679</v>
      </c>
      <c r="T37" s="74"/>
    </row>
    <row r="38" ht="22.9" customHeight="1" spans="1:20">
      <c r="A38" s="68" t="s">
        <v>200</v>
      </c>
      <c r="B38" s="68" t="s">
        <v>202</v>
      </c>
      <c r="C38" s="68"/>
      <c r="D38" s="47" t="s">
        <v>203</v>
      </c>
      <c r="E38" s="47" t="s">
        <v>204</v>
      </c>
      <c r="F38" s="74">
        <v>84.0679</v>
      </c>
      <c r="G38" s="74"/>
      <c r="H38" s="74"/>
      <c r="I38" s="74"/>
      <c r="J38" s="74"/>
      <c r="K38" s="74"/>
      <c r="L38" s="74"/>
      <c r="M38" s="74"/>
      <c r="N38" s="74"/>
      <c r="O38" s="74"/>
      <c r="P38" s="74"/>
      <c r="Q38" s="74"/>
      <c r="R38" s="74">
        <v>84.0679</v>
      </c>
      <c r="S38" s="74">
        <v>84.0679</v>
      </c>
      <c r="T38" s="74"/>
    </row>
    <row r="39" ht="22.9" customHeight="1" spans="1:20">
      <c r="A39" s="75" t="s">
        <v>200</v>
      </c>
      <c r="B39" s="75" t="s">
        <v>202</v>
      </c>
      <c r="C39" s="75" t="s">
        <v>218</v>
      </c>
      <c r="D39" s="70" t="s">
        <v>236</v>
      </c>
      <c r="E39" s="34" t="s">
        <v>237</v>
      </c>
      <c r="F39" s="35">
        <v>84.0679</v>
      </c>
      <c r="G39" s="72"/>
      <c r="H39" s="72"/>
      <c r="I39" s="72"/>
      <c r="J39" s="72"/>
      <c r="K39" s="72"/>
      <c r="L39" s="72"/>
      <c r="M39" s="72"/>
      <c r="N39" s="72"/>
      <c r="O39" s="72"/>
      <c r="P39" s="72"/>
      <c r="Q39" s="72"/>
      <c r="R39" s="72">
        <v>84.0679</v>
      </c>
      <c r="S39" s="72">
        <v>84.0679</v>
      </c>
      <c r="T39" s="72"/>
    </row>
    <row r="40" ht="22.9" customHeight="1" spans="1:20">
      <c r="A40" s="49"/>
      <c r="B40" s="49"/>
      <c r="C40" s="49"/>
      <c r="D40" s="71" t="s">
        <v>174</v>
      </c>
      <c r="E40" s="71" t="s">
        <v>175</v>
      </c>
      <c r="F40" s="74">
        <v>11.7556</v>
      </c>
      <c r="G40" s="74"/>
      <c r="H40" s="74"/>
      <c r="I40" s="74"/>
      <c r="J40" s="74"/>
      <c r="K40" s="74"/>
      <c r="L40" s="74"/>
      <c r="M40" s="74"/>
      <c r="N40" s="74"/>
      <c r="O40" s="74"/>
      <c r="P40" s="74"/>
      <c r="Q40" s="74"/>
      <c r="R40" s="74">
        <v>11.7556</v>
      </c>
      <c r="S40" s="74">
        <v>11.7556</v>
      </c>
      <c r="T40" s="74"/>
    </row>
    <row r="41" ht="22.9" customHeight="1" spans="1:20">
      <c r="A41" s="68" t="s">
        <v>200</v>
      </c>
      <c r="B41" s="68"/>
      <c r="C41" s="68"/>
      <c r="D41" s="47" t="s">
        <v>200</v>
      </c>
      <c r="E41" s="47" t="s">
        <v>201</v>
      </c>
      <c r="F41" s="74">
        <v>11.7556</v>
      </c>
      <c r="G41" s="74"/>
      <c r="H41" s="74"/>
      <c r="I41" s="74"/>
      <c r="J41" s="74"/>
      <c r="K41" s="74"/>
      <c r="L41" s="74"/>
      <c r="M41" s="74"/>
      <c r="N41" s="74"/>
      <c r="O41" s="74"/>
      <c r="P41" s="74"/>
      <c r="Q41" s="74"/>
      <c r="R41" s="74">
        <v>11.7556</v>
      </c>
      <c r="S41" s="74">
        <v>11.7556</v>
      </c>
      <c r="T41" s="74"/>
    </row>
    <row r="42" ht="22.9" customHeight="1" spans="1:20">
      <c r="A42" s="68" t="s">
        <v>200</v>
      </c>
      <c r="B42" s="68" t="s">
        <v>205</v>
      </c>
      <c r="C42" s="68"/>
      <c r="D42" s="47" t="s">
        <v>238</v>
      </c>
      <c r="E42" s="47" t="s">
        <v>239</v>
      </c>
      <c r="F42" s="74">
        <v>11.7556</v>
      </c>
      <c r="G42" s="74"/>
      <c r="H42" s="74"/>
      <c r="I42" s="74"/>
      <c r="J42" s="74"/>
      <c r="K42" s="74"/>
      <c r="L42" s="74"/>
      <c r="M42" s="74"/>
      <c r="N42" s="74"/>
      <c r="O42" s="74"/>
      <c r="P42" s="74"/>
      <c r="Q42" s="74"/>
      <c r="R42" s="74">
        <v>11.7556</v>
      </c>
      <c r="S42" s="74">
        <v>11.7556</v>
      </c>
      <c r="T42" s="74"/>
    </row>
    <row r="43" ht="22.9" customHeight="1" spans="1:20">
      <c r="A43" s="75" t="s">
        <v>200</v>
      </c>
      <c r="B43" s="75" t="s">
        <v>205</v>
      </c>
      <c r="C43" s="75" t="s">
        <v>218</v>
      </c>
      <c r="D43" s="70" t="s">
        <v>250</v>
      </c>
      <c r="E43" s="34" t="s">
        <v>251</v>
      </c>
      <c r="F43" s="35">
        <v>11.7556</v>
      </c>
      <c r="G43" s="72"/>
      <c r="H43" s="72"/>
      <c r="I43" s="72"/>
      <c r="J43" s="72"/>
      <c r="K43" s="72"/>
      <c r="L43" s="72"/>
      <c r="M43" s="72"/>
      <c r="N43" s="72"/>
      <c r="O43" s="72"/>
      <c r="P43" s="72"/>
      <c r="Q43" s="72"/>
      <c r="R43" s="72">
        <v>11.7556</v>
      </c>
      <c r="S43" s="72">
        <v>11.7556</v>
      </c>
      <c r="T43" s="72"/>
    </row>
    <row r="44" ht="22.9" customHeight="1" spans="1:20">
      <c r="A44" s="49"/>
      <c r="B44" s="49"/>
      <c r="C44" s="49"/>
      <c r="D44" s="71" t="s">
        <v>186</v>
      </c>
      <c r="E44" s="71" t="s">
        <v>187</v>
      </c>
      <c r="F44" s="74">
        <v>191.4103</v>
      </c>
      <c r="G44" s="74"/>
      <c r="H44" s="74"/>
      <c r="I44" s="74"/>
      <c r="J44" s="74"/>
      <c r="K44" s="74"/>
      <c r="L44" s="74"/>
      <c r="M44" s="74"/>
      <c r="N44" s="74"/>
      <c r="O44" s="74"/>
      <c r="P44" s="74"/>
      <c r="Q44" s="74"/>
      <c r="R44" s="74">
        <v>191.4103</v>
      </c>
      <c r="S44" s="74">
        <v>191.4103</v>
      </c>
      <c r="T44" s="74"/>
    </row>
    <row r="45" ht="22.9" customHeight="1" spans="1:20">
      <c r="A45" s="68" t="s">
        <v>200</v>
      </c>
      <c r="B45" s="68"/>
      <c r="C45" s="68"/>
      <c r="D45" s="47" t="s">
        <v>200</v>
      </c>
      <c r="E45" s="47" t="s">
        <v>201</v>
      </c>
      <c r="F45" s="74">
        <v>191.4103</v>
      </c>
      <c r="G45" s="74"/>
      <c r="H45" s="74"/>
      <c r="I45" s="74"/>
      <c r="J45" s="74"/>
      <c r="K45" s="74"/>
      <c r="L45" s="74"/>
      <c r="M45" s="74"/>
      <c r="N45" s="74"/>
      <c r="O45" s="74"/>
      <c r="P45" s="74"/>
      <c r="Q45" s="74"/>
      <c r="R45" s="74">
        <v>191.4103</v>
      </c>
      <c r="S45" s="74">
        <v>191.4103</v>
      </c>
      <c r="T45" s="74"/>
    </row>
    <row r="46" ht="22.9" customHeight="1" spans="1:20">
      <c r="A46" s="68" t="s">
        <v>200</v>
      </c>
      <c r="B46" s="68" t="s">
        <v>205</v>
      </c>
      <c r="C46" s="68"/>
      <c r="D46" s="47" t="s">
        <v>238</v>
      </c>
      <c r="E46" s="47" t="s">
        <v>239</v>
      </c>
      <c r="F46" s="74">
        <v>191.4103</v>
      </c>
      <c r="G46" s="74"/>
      <c r="H46" s="74"/>
      <c r="I46" s="74"/>
      <c r="J46" s="74"/>
      <c r="K46" s="74"/>
      <c r="L46" s="74"/>
      <c r="M46" s="74"/>
      <c r="N46" s="74"/>
      <c r="O46" s="74"/>
      <c r="P46" s="74"/>
      <c r="Q46" s="74"/>
      <c r="R46" s="74">
        <v>191.4103</v>
      </c>
      <c r="S46" s="74">
        <v>191.4103</v>
      </c>
      <c r="T46" s="74"/>
    </row>
    <row r="47" ht="22.9" customHeight="1" spans="1:20">
      <c r="A47" s="75" t="s">
        <v>200</v>
      </c>
      <c r="B47" s="75" t="s">
        <v>205</v>
      </c>
      <c r="C47" s="75" t="s">
        <v>202</v>
      </c>
      <c r="D47" s="70" t="s">
        <v>240</v>
      </c>
      <c r="E47" s="34" t="s">
        <v>241</v>
      </c>
      <c r="F47" s="35">
        <v>191.4103</v>
      </c>
      <c r="G47" s="72"/>
      <c r="H47" s="72"/>
      <c r="I47" s="72"/>
      <c r="J47" s="72"/>
      <c r="K47" s="72"/>
      <c r="L47" s="72"/>
      <c r="M47" s="72"/>
      <c r="N47" s="72"/>
      <c r="O47" s="72"/>
      <c r="P47" s="72"/>
      <c r="Q47" s="72"/>
      <c r="R47" s="72">
        <v>191.4103</v>
      </c>
      <c r="S47" s="72">
        <v>191.4103</v>
      </c>
      <c r="T47" s="72"/>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47"/>
  <sheetViews>
    <sheetView zoomScale="145" zoomScaleNormal="145" topLeftCell="A16" workbookViewId="0">
      <selection activeCell="J26" sqref="J26"/>
    </sheetView>
  </sheetViews>
  <sheetFormatPr defaultColWidth="10" defaultRowHeight="13.5"/>
  <cols>
    <col min="1" max="1" width="5.25" customWidth="1"/>
    <col min="2" max="2" width="5.625" customWidth="1"/>
    <col min="3" max="3" width="5.875" customWidth="1"/>
    <col min="4" max="4" width="10.125" customWidth="1"/>
    <col min="5" max="5" width="18.125" customWidth="1"/>
    <col min="6" max="6" width="10.75" customWidth="1"/>
    <col min="7" max="33" width="7.125" customWidth="1"/>
    <col min="34" max="34" width="9.75" customWidth="1"/>
  </cols>
  <sheetData>
    <row r="1" ht="13.9" customHeight="1" spans="1:33">
      <c r="A1" s="31"/>
      <c r="F1" s="31"/>
      <c r="AF1" s="65" t="s">
        <v>477</v>
      </c>
      <c r="AG1" s="65"/>
    </row>
    <row r="2" ht="43.9" customHeight="1" spans="1:33">
      <c r="A2" s="67" t="s">
        <v>20</v>
      </c>
      <c r="B2" s="67"/>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row>
    <row r="3" ht="24.2" customHeight="1" spans="1:33">
      <c r="A3" s="46" t="s">
        <v>32</v>
      </c>
      <c r="B3" s="46"/>
      <c r="C3" s="46"/>
      <c r="D3" s="46"/>
      <c r="E3" s="46"/>
      <c r="F3" s="46"/>
      <c r="G3" s="46"/>
      <c r="H3" s="46"/>
      <c r="I3" s="46"/>
      <c r="J3" s="46"/>
      <c r="K3" s="46"/>
      <c r="L3" s="46"/>
      <c r="M3" s="46"/>
      <c r="N3" s="46"/>
      <c r="O3" s="46"/>
      <c r="P3" s="46"/>
      <c r="Q3" s="46"/>
      <c r="R3" s="46"/>
      <c r="S3" s="46"/>
      <c r="T3" s="46"/>
      <c r="U3" s="46"/>
      <c r="V3" s="46"/>
      <c r="W3" s="46"/>
      <c r="X3" s="46"/>
      <c r="Y3" s="46"/>
      <c r="Z3" s="46"/>
      <c r="AA3" s="46"/>
      <c r="AB3" s="46"/>
      <c r="AC3" s="46"/>
      <c r="AD3" s="46"/>
      <c r="AE3" s="46"/>
      <c r="AF3" s="38" t="s">
        <v>33</v>
      </c>
      <c r="AG3" s="38"/>
    </row>
    <row r="4" ht="24.95" customHeight="1" spans="1:33">
      <c r="A4" s="33" t="s">
        <v>189</v>
      </c>
      <c r="B4" s="33"/>
      <c r="C4" s="33"/>
      <c r="D4" s="33" t="s">
        <v>270</v>
      </c>
      <c r="E4" s="33" t="s">
        <v>271</v>
      </c>
      <c r="F4" s="33" t="s">
        <v>478</v>
      </c>
      <c r="G4" s="33" t="s">
        <v>479</v>
      </c>
      <c r="H4" s="33" t="s">
        <v>480</v>
      </c>
      <c r="I4" s="33" t="s">
        <v>481</v>
      </c>
      <c r="J4" s="33" t="s">
        <v>482</v>
      </c>
      <c r="K4" s="33" t="s">
        <v>483</v>
      </c>
      <c r="L4" s="33" t="s">
        <v>484</v>
      </c>
      <c r="M4" s="33" t="s">
        <v>485</v>
      </c>
      <c r="N4" s="33" t="s">
        <v>486</v>
      </c>
      <c r="O4" s="33" t="s">
        <v>487</v>
      </c>
      <c r="P4" s="33" t="s">
        <v>488</v>
      </c>
      <c r="Q4" s="33" t="s">
        <v>473</v>
      </c>
      <c r="R4" s="33" t="s">
        <v>475</v>
      </c>
      <c r="S4" s="33" t="s">
        <v>489</v>
      </c>
      <c r="T4" s="33" t="s">
        <v>468</v>
      </c>
      <c r="U4" s="33" t="s">
        <v>469</v>
      </c>
      <c r="V4" s="33" t="s">
        <v>472</v>
      </c>
      <c r="W4" s="33" t="s">
        <v>490</v>
      </c>
      <c r="X4" s="33" t="s">
        <v>491</v>
      </c>
      <c r="Y4" s="33" t="s">
        <v>492</v>
      </c>
      <c r="Z4" s="33" t="s">
        <v>493</v>
      </c>
      <c r="AA4" s="33" t="s">
        <v>471</v>
      </c>
      <c r="AB4" s="33" t="s">
        <v>494</v>
      </c>
      <c r="AC4" s="33" t="s">
        <v>495</v>
      </c>
      <c r="AD4" s="33" t="s">
        <v>474</v>
      </c>
      <c r="AE4" s="33" t="s">
        <v>496</v>
      </c>
      <c r="AF4" s="33" t="s">
        <v>497</v>
      </c>
      <c r="AG4" s="33" t="s">
        <v>476</v>
      </c>
    </row>
    <row r="5" ht="21.6" customHeight="1" spans="1:33">
      <c r="A5" s="33" t="s">
        <v>197</v>
      </c>
      <c r="B5" s="33" t="s">
        <v>198</v>
      </c>
      <c r="C5" s="33" t="s">
        <v>199</v>
      </c>
      <c r="D5" s="33"/>
      <c r="E5" s="33"/>
      <c r="F5" s="33"/>
      <c r="G5" s="33"/>
      <c r="H5" s="33"/>
      <c r="I5" s="33"/>
      <c r="J5" s="33"/>
      <c r="K5" s="33"/>
      <c r="L5" s="33"/>
      <c r="M5" s="33"/>
      <c r="N5" s="33"/>
      <c r="O5" s="33"/>
      <c r="P5" s="33"/>
      <c r="Q5" s="33"/>
      <c r="R5" s="33"/>
      <c r="S5" s="33"/>
      <c r="T5" s="33"/>
      <c r="U5" s="33"/>
      <c r="V5" s="33"/>
      <c r="W5" s="33"/>
      <c r="X5" s="33"/>
      <c r="Y5" s="33"/>
      <c r="Z5" s="33"/>
      <c r="AA5" s="33"/>
      <c r="AB5" s="33"/>
      <c r="AC5" s="33"/>
      <c r="AD5" s="33"/>
      <c r="AE5" s="33"/>
      <c r="AF5" s="33"/>
      <c r="AG5" s="33"/>
    </row>
    <row r="6" ht="22.9" customHeight="1" spans="1:33">
      <c r="A6" s="68"/>
      <c r="B6" s="78"/>
      <c r="C6" s="78"/>
      <c r="D6" s="34"/>
      <c r="E6" s="34" t="s">
        <v>137</v>
      </c>
      <c r="F6" s="74">
        <f>F7</f>
        <v>661.6899</v>
      </c>
      <c r="G6" s="74">
        <v>17.52</v>
      </c>
      <c r="H6" s="74">
        <v>7.05</v>
      </c>
      <c r="I6" s="74"/>
      <c r="J6" s="74"/>
      <c r="K6" s="74">
        <v>4.23</v>
      </c>
      <c r="L6" s="74">
        <v>7.05</v>
      </c>
      <c r="M6" s="74">
        <v>7.05</v>
      </c>
      <c r="N6" s="74"/>
      <c r="O6" s="74"/>
      <c r="P6" s="74">
        <v>28.2</v>
      </c>
      <c r="Q6" s="74"/>
      <c r="R6" s="74">
        <v>14.1</v>
      </c>
      <c r="S6" s="74"/>
      <c r="T6" s="74">
        <v>14.1</v>
      </c>
      <c r="U6" s="74"/>
      <c r="V6" s="74">
        <v>14.1</v>
      </c>
      <c r="W6" s="74"/>
      <c r="X6" s="74"/>
      <c r="Y6" s="74"/>
      <c r="Z6" s="74"/>
      <c r="AA6" s="74"/>
      <c r="AB6" s="74">
        <f>64.8431+10.8268</f>
        <v>75.6699</v>
      </c>
      <c r="AC6" s="74"/>
      <c r="AD6" s="74"/>
      <c r="AE6" s="74">
        <v>64.26</v>
      </c>
      <c r="AF6" s="74"/>
      <c r="AG6" s="74">
        <v>408.36</v>
      </c>
    </row>
    <row r="7" ht="22.9" customHeight="1" spans="1:33">
      <c r="A7" s="49"/>
      <c r="B7" s="49"/>
      <c r="C7" s="49"/>
      <c r="D7" s="47" t="s">
        <v>155</v>
      </c>
      <c r="E7" s="47" t="s">
        <v>156</v>
      </c>
      <c r="F7" s="74">
        <f>650.8631+10.8268</f>
        <v>661.6899</v>
      </c>
      <c r="G7" s="74">
        <v>17.52</v>
      </c>
      <c r="H7" s="74">
        <v>7.05</v>
      </c>
      <c r="I7" s="74"/>
      <c r="J7" s="74"/>
      <c r="K7" s="74">
        <v>4.23</v>
      </c>
      <c r="L7" s="74">
        <v>7.05</v>
      </c>
      <c r="M7" s="74">
        <v>7.05</v>
      </c>
      <c r="N7" s="74"/>
      <c r="O7" s="74"/>
      <c r="P7" s="74">
        <v>28.2</v>
      </c>
      <c r="Q7" s="74"/>
      <c r="R7" s="74">
        <v>14.1</v>
      </c>
      <c r="S7" s="74"/>
      <c r="T7" s="74">
        <v>14.1</v>
      </c>
      <c r="U7" s="74"/>
      <c r="V7" s="74">
        <v>14.1</v>
      </c>
      <c r="W7" s="74"/>
      <c r="X7" s="74"/>
      <c r="Y7" s="74"/>
      <c r="Z7" s="74"/>
      <c r="AA7" s="74"/>
      <c r="AB7" s="74">
        <f>64.8431+10.8268</f>
        <v>75.6699</v>
      </c>
      <c r="AC7" s="74"/>
      <c r="AD7" s="74"/>
      <c r="AE7" s="74">
        <v>64.26</v>
      </c>
      <c r="AF7" s="74"/>
      <c r="AG7" s="74">
        <v>408.36</v>
      </c>
    </row>
    <row r="8" ht="22.9" customHeight="1" spans="1:33">
      <c r="A8" s="49"/>
      <c r="B8" s="49"/>
      <c r="C8" s="49"/>
      <c r="D8" s="71" t="s">
        <v>157</v>
      </c>
      <c r="E8" s="71" t="s">
        <v>158</v>
      </c>
      <c r="F8" s="74">
        <v>182.616</v>
      </c>
      <c r="G8" s="74">
        <v>7.8</v>
      </c>
      <c r="H8" s="74">
        <v>3</v>
      </c>
      <c r="I8" s="74"/>
      <c r="J8" s="74"/>
      <c r="K8" s="74">
        <v>1.8</v>
      </c>
      <c r="L8" s="74">
        <v>3</v>
      </c>
      <c r="M8" s="74">
        <v>3</v>
      </c>
      <c r="N8" s="74"/>
      <c r="O8" s="74"/>
      <c r="P8" s="74">
        <v>12</v>
      </c>
      <c r="Q8" s="74"/>
      <c r="R8" s="74">
        <v>6</v>
      </c>
      <c r="S8" s="74"/>
      <c r="T8" s="74">
        <v>6</v>
      </c>
      <c r="U8" s="74"/>
      <c r="V8" s="74">
        <v>6</v>
      </c>
      <c r="W8" s="74"/>
      <c r="X8" s="74"/>
      <c r="Y8" s="74"/>
      <c r="Z8" s="74"/>
      <c r="AA8" s="74"/>
      <c r="AB8" s="74">
        <v>3.476</v>
      </c>
      <c r="AC8" s="74"/>
      <c r="AD8" s="74"/>
      <c r="AE8" s="74">
        <v>43.14</v>
      </c>
      <c r="AF8" s="74"/>
      <c r="AG8" s="74">
        <v>87.4</v>
      </c>
    </row>
    <row r="9" ht="22.9" customHeight="1" spans="1:33">
      <c r="A9" s="68" t="s">
        <v>200</v>
      </c>
      <c r="B9" s="68"/>
      <c r="C9" s="68"/>
      <c r="D9" s="47" t="s">
        <v>200</v>
      </c>
      <c r="E9" s="47" t="s">
        <v>201</v>
      </c>
      <c r="F9" s="74">
        <v>182.616</v>
      </c>
      <c r="G9" s="74">
        <v>7.8</v>
      </c>
      <c r="H9" s="74">
        <v>3</v>
      </c>
      <c r="I9" s="74"/>
      <c r="J9" s="74"/>
      <c r="K9" s="74">
        <v>1.8</v>
      </c>
      <c r="L9" s="74">
        <v>3</v>
      </c>
      <c r="M9" s="74">
        <v>3</v>
      </c>
      <c r="N9" s="74"/>
      <c r="O9" s="74"/>
      <c r="P9" s="74">
        <v>12</v>
      </c>
      <c r="Q9" s="74"/>
      <c r="R9" s="74">
        <v>6</v>
      </c>
      <c r="S9" s="74"/>
      <c r="T9" s="74">
        <v>6</v>
      </c>
      <c r="U9" s="74"/>
      <c r="V9" s="74">
        <v>6</v>
      </c>
      <c r="W9" s="74"/>
      <c r="X9" s="74"/>
      <c r="Y9" s="74"/>
      <c r="Z9" s="74"/>
      <c r="AA9" s="74"/>
      <c r="AB9" s="74">
        <v>3.476</v>
      </c>
      <c r="AC9" s="74"/>
      <c r="AD9" s="74"/>
      <c r="AE9" s="74">
        <v>43.14</v>
      </c>
      <c r="AF9" s="74"/>
      <c r="AG9" s="74">
        <v>87.4</v>
      </c>
    </row>
    <row r="10" ht="22.9" customHeight="1" spans="1:33">
      <c r="A10" s="68" t="s">
        <v>200</v>
      </c>
      <c r="B10" s="68" t="s">
        <v>202</v>
      </c>
      <c r="C10" s="68"/>
      <c r="D10" s="47" t="s">
        <v>203</v>
      </c>
      <c r="E10" s="47" t="s">
        <v>204</v>
      </c>
      <c r="F10" s="74">
        <v>182.616</v>
      </c>
      <c r="G10" s="74">
        <v>7.8</v>
      </c>
      <c r="H10" s="74">
        <v>3</v>
      </c>
      <c r="I10" s="74"/>
      <c r="J10" s="74"/>
      <c r="K10" s="74">
        <v>1.8</v>
      </c>
      <c r="L10" s="74">
        <v>3</v>
      </c>
      <c r="M10" s="74">
        <v>3</v>
      </c>
      <c r="N10" s="74"/>
      <c r="O10" s="74"/>
      <c r="P10" s="74">
        <v>12</v>
      </c>
      <c r="Q10" s="74"/>
      <c r="R10" s="74">
        <v>6</v>
      </c>
      <c r="S10" s="74"/>
      <c r="T10" s="74">
        <v>6</v>
      </c>
      <c r="U10" s="74"/>
      <c r="V10" s="74">
        <v>6</v>
      </c>
      <c r="W10" s="74"/>
      <c r="X10" s="74"/>
      <c r="Y10" s="74"/>
      <c r="Z10" s="74"/>
      <c r="AA10" s="74"/>
      <c r="AB10" s="74">
        <v>3.476</v>
      </c>
      <c r="AC10" s="74"/>
      <c r="AD10" s="74"/>
      <c r="AE10" s="74">
        <v>43.14</v>
      </c>
      <c r="AF10" s="74"/>
      <c r="AG10" s="74">
        <v>87.4</v>
      </c>
    </row>
    <row r="11" ht="22.9" customHeight="1" spans="1:33">
      <c r="A11" s="75" t="s">
        <v>200</v>
      </c>
      <c r="B11" s="75" t="s">
        <v>202</v>
      </c>
      <c r="C11" s="75" t="s">
        <v>205</v>
      </c>
      <c r="D11" s="70" t="s">
        <v>206</v>
      </c>
      <c r="E11" s="34" t="s">
        <v>207</v>
      </c>
      <c r="F11" s="72">
        <v>182.616</v>
      </c>
      <c r="G11" s="72">
        <v>7.8</v>
      </c>
      <c r="H11" s="72">
        <v>3</v>
      </c>
      <c r="I11" s="72"/>
      <c r="J11" s="72"/>
      <c r="K11" s="72">
        <v>1.8</v>
      </c>
      <c r="L11" s="72">
        <v>3</v>
      </c>
      <c r="M11" s="72">
        <v>3</v>
      </c>
      <c r="N11" s="72"/>
      <c r="O11" s="72"/>
      <c r="P11" s="72">
        <v>12</v>
      </c>
      <c r="Q11" s="72"/>
      <c r="R11" s="72">
        <v>6</v>
      </c>
      <c r="S11" s="72"/>
      <c r="T11" s="72">
        <v>6</v>
      </c>
      <c r="U11" s="72"/>
      <c r="V11" s="72">
        <v>6</v>
      </c>
      <c r="W11" s="72"/>
      <c r="X11" s="72"/>
      <c r="Y11" s="72"/>
      <c r="Z11" s="72"/>
      <c r="AA11" s="72"/>
      <c r="AB11" s="72">
        <v>3.476</v>
      </c>
      <c r="AC11" s="72"/>
      <c r="AD11" s="72"/>
      <c r="AE11" s="72">
        <v>43.14</v>
      </c>
      <c r="AF11" s="72"/>
      <c r="AG11" s="72">
        <v>87.4</v>
      </c>
    </row>
    <row r="12" ht="22.9" customHeight="1" spans="1:33">
      <c r="A12" s="49"/>
      <c r="B12" s="49"/>
      <c r="C12" s="49"/>
      <c r="D12" s="71" t="s">
        <v>159</v>
      </c>
      <c r="E12" s="71" t="s">
        <v>160</v>
      </c>
      <c r="F12" s="74">
        <v>20.0166</v>
      </c>
      <c r="G12" s="74"/>
      <c r="H12" s="74"/>
      <c r="I12" s="74"/>
      <c r="J12" s="74"/>
      <c r="K12" s="74"/>
      <c r="L12" s="74"/>
      <c r="M12" s="74"/>
      <c r="N12" s="74"/>
      <c r="O12" s="74"/>
      <c r="P12" s="74"/>
      <c r="Q12" s="74"/>
      <c r="R12" s="74"/>
      <c r="S12" s="74"/>
      <c r="T12" s="74"/>
      <c r="U12" s="74"/>
      <c r="V12" s="74"/>
      <c r="W12" s="74"/>
      <c r="X12" s="74"/>
      <c r="Y12" s="74"/>
      <c r="Z12" s="74"/>
      <c r="AA12" s="74"/>
      <c r="AB12" s="74">
        <v>20.0166</v>
      </c>
      <c r="AC12" s="74"/>
      <c r="AD12" s="74"/>
      <c r="AE12" s="74"/>
      <c r="AF12" s="74"/>
      <c r="AG12" s="74"/>
    </row>
    <row r="13" ht="22.9" customHeight="1" spans="1:33">
      <c r="A13" s="68" t="s">
        <v>200</v>
      </c>
      <c r="B13" s="68"/>
      <c r="C13" s="68"/>
      <c r="D13" s="47" t="s">
        <v>200</v>
      </c>
      <c r="E13" s="47" t="s">
        <v>201</v>
      </c>
      <c r="F13" s="74">
        <v>20.0166</v>
      </c>
      <c r="G13" s="74"/>
      <c r="H13" s="74"/>
      <c r="I13" s="74"/>
      <c r="J13" s="74"/>
      <c r="K13" s="74"/>
      <c r="L13" s="74"/>
      <c r="M13" s="74"/>
      <c r="N13" s="74"/>
      <c r="O13" s="74"/>
      <c r="P13" s="74"/>
      <c r="Q13" s="74"/>
      <c r="R13" s="74"/>
      <c r="S13" s="74"/>
      <c r="T13" s="74"/>
      <c r="U13" s="74"/>
      <c r="V13" s="74"/>
      <c r="W13" s="74"/>
      <c r="X13" s="74"/>
      <c r="Y13" s="74"/>
      <c r="Z13" s="74"/>
      <c r="AA13" s="74"/>
      <c r="AB13" s="74">
        <v>20.0166</v>
      </c>
      <c r="AC13" s="74"/>
      <c r="AD13" s="74"/>
      <c r="AE13" s="74"/>
      <c r="AF13" s="74"/>
      <c r="AG13" s="74"/>
    </row>
    <row r="14" ht="22.9" customHeight="1" spans="1:33">
      <c r="A14" s="68" t="s">
        <v>200</v>
      </c>
      <c r="B14" s="68" t="s">
        <v>202</v>
      </c>
      <c r="C14" s="68"/>
      <c r="D14" s="47" t="s">
        <v>203</v>
      </c>
      <c r="E14" s="47" t="s">
        <v>204</v>
      </c>
      <c r="F14" s="74">
        <v>20.0166</v>
      </c>
      <c r="G14" s="74"/>
      <c r="H14" s="74"/>
      <c r="I14" s="74"/>
      <c r="J14" s="74"/>
      <c r="K14" s="74"/>
      <c r="L14" s="74"/>
      <c r="M14" s="74"/>
      <c r="N14" s="74"/>
      <c r="O14" s="74"/>
      <c r="P14" s="74"/>
      <c r="Q14" s="74"/>
      <c r="R14" s="74"/>
      <c r="S14" s="74"/>
      <c r="T14" s="74"/>
      <c r="U14" s="74"/>
      <c r="V14" s="74"/>
      <c r="W14" s="74"/>
      <c r="X14" s="74"/>
      <c r="Y14" s="74"/>
      <c r="Z14" s="74"/>
      <c r="AA14" s="74"/>
      <c r="AB14" s="74">
        <v>20.0166</v>
      </c>
      <c r="AC14" s="74"/>
      <c r="AD14" s="74"/>
      <c r="AE14" s="74"/>
      <c r="AF14" s="74"/>
      <c r="AG14" s="74"/>
    </row>
    <row r="15" ht="22.9" customHeight="1" spans="1:33">
      <c r="A15" s="75" t="s">
        <v>200</v>
      </c>
      <c r="B15" s="75" t="s">
        <v>202</v>
      </c>
      <c r="C15" s="75" t="s">
        <v>218</v>
      </c>
      <c r="D15" s="70" t="s">
        <v>236</v>
      </c>
      <c r="E15" s="34" t="s">
        <v>237</v>
      </c>
      <c r="F15" s="72">
        <v>20.0166</v>
      </c>
      <c r="G15" s="72"/>
      <c r="H15" s="72"/>
      <c r="I15" s="72"/>
      <c r="J15" s="72"/>
      <c r="K15" s="72"/>
      <c r="L15" s="72"/>
      <c r="M15" s="72"/>
      <c r="N15" s="72"/>
      <c r="O15" s="72"/>
      <c r="P15" s="72"/>
      <c r="Q15" s="72"/>
      <c r="R15" s="72"/>
      <c r="S15" s="72"/>
      <c r="T15" s="72"/>
      <c r="U15" s="72"/>
      <c r="V15" s="72"/>
      <c r="W15" s="72"/>
      <c r="X15" s="72"/>
      <c r="Y15" s="72"/>
      <c r="Z15" s="72"/>
      <c r="AA15" s="72"/>
      <c r="AB15" s="72">
        <v>20.0166</v>
      </c>
      <c r="AC15" s="72"/>
      <c r="AD15" s="72"/>
      <c r="AE15" s="72"/>
      <c r="AF15" s="72"/>
      <c r="AG15" s="72"/>
    </row>
    <row r="16" ht="22.9" customHeight="1" spans="1:33">
      <c r="A16" s="49"/>
      <c r="B16" s="49"/>
      <c r="C16" s="49"/>
      <c r="D16" s="71" t="s">
        <v>161</v>
      </c>
      <c r="E16" s="71" t="s">
        <v>162</v>
      </c>
      <c r="F16" s="74">
        <v>11.554</v>
      </c>
      <c r="G16" s="74"/>
      <c r="H16" s="74"/>
      <c r="I16" s="74"/>
      <c r="J16" s="74"/>
      <c r="K16" s="74"/>
      <c r="L16" s="74"/>
      <c r="M16" s="74"/>
      <c r="N16" s="74"/>
      <c r="O16" s="74"/>
      <c r="P16" s="74"/>
      <c r="Q16" s="74"/>
      <c r="R16" s="74"/>
      <c r="S16" s="74"/>
      <c r="T16" s="74"/>
      <c r="U16" s="74"/>
      <c r="V16" s="74"/>
      <c r="W16" s="74"/>
      <c r="X16" s="74"/>
      <c r="Y16" s="74"/>
      <c r="Z16" s="74"/>
      <c r="AA16" s="74"/>
      <c r="AB16" s="74">
        <v>11.554</v>
      </c>
      <c r="AC16" s="74"/>
      <c r="AD16" s="74"/>
      <c r="AE16" s="74"/>
      <c r="AF16" s="74"/>
      <c r="AG16" s="74"/>
    </row>
    <row r="17" ht="22.9" customHeight="1" spans="1:33">
      <c r="A17" s="68" t="s">
        <v>200</v>
      </c>
      <c r="B17" s="68"/>
      <c r="C17" s="68"/>
      <c r="D17" s="47" t="s">
        <v>200</v>
      </c>
      <c r="E17" s="47" t="s">
        <v>201</v>
      </c>
      <c r="F17" s="74">
        <v>11.554</v>
      </c>
      <c r="G17" s="74"/>
      <c r="H17" s="74"/>
      <c r="I17" s="74"/>
      <c r="J17" s="74"/>
      <c r="K17" s="74"/>
      <c r="L17" s="74"/>
      <c r="M17" s="74"/>
      <c r="N17" s="74"/>
      <c r="O17" s="74"/>
      <c r="P17" s="74"/>
      <c r="Q17" s="74"/>
      <c r="R17" s="74"/>
      <c r="S17" s="74"/>
      <c r="T17" s="74"/>
      <c r="U17" s="74"/>
      <c r="V17" s="74"/>
      <c r="W17" s="74"/>
      <c r="X17" s="74"/>
      <c r="Y17" s="74"/>
      <c r="Z17" s="74"/>
      <c r="AA17" s="74"/>
      <c r="AB17" s="74">
        <v>11.554</v>
      </c>
      <c r="AC17" s="74"/>
      <c r="AD17" s="74"/>
      <c r="AE17" s="74"/>
      <c r="AF17" s="74"/>
      <c r="AG17" s="74"/>
    </row>
    <row r="18" ht="22.9" customHeight="1" spans="1:33">
      <c r="A18" s="68" t="s">
        <v>200</v>
      </c>
      <c r="B18" s="68" t="s">
        <v>205</v>
      </c>
      <c r="C18" s="68"/>
      <c r="D18" s="47" t="s">
        <v>238</v>
      </c>
      <c r="E18" s="47" t="s">
        <v>239</v>
      </c>
      <c r="F18" s="74">
        <v>11.554</v>
      </c>
      <c r="G18" s="74"/>
      <c r="H18" s="74"/>
      <c r="I18" s="74"/>
      <c r="J18" s="74"/>
      <c r="K18" s="74"/>
      <c r="L18" s="74"/>
      <c r="M18" s="74"/>
      <c r="N18" s="74"/>
      <c r="O18" s="74"/>
      <c r="P18" s="74"/>
      <c r="Q18" s="74"/>
      <c r="R18" s="74"/>
      <c r="S18" s="74"/>
      <c r="T18" s="74"/>
      <c r="U18" s="74"/>
      <c r="V18" s="74"/>
      <c r="W18" s="74"/>
      <c r="X18" s="74"/>
      <c r="Y18" s="74"/>
      <c r="Z18" s="74"/>
      <c r="AA18" s="74"/>
      <c r="AB18" s="74">
        <v>11.554</v>
      </c>
      <c r="AC18" s="74"/>
      <c r="AD18" s="74"/>
      <c r="AE18" s="74"/>
      <c r="AF18" s="74"/>
      <c r="AG18" s="74"/>
    </row>
    <row r="19" ht="22.9" customHeight="1" spans="1:33">
      <c r="A19" s="75" t="s">
        <v>200</v>
      </c>
      <c r="B19" s="75" t="s">
        <v>205</v>
      </c>
      <c r="C19" s="75" t="s">
        <v>247</v>
      </c>
      <c r="D19" s="70" t="s">
        <v>248</v>
      </c>
      <c r="E19" s="34" t="s">
        <v>249</v>
      </c>
      <c r="F19" s="72">
        <v>11.554</v>
      </c>
      <c r="G19" s="72"/>
      <c r="H19" s="72"/>
      <c r="I19" s="72"/>
      <c r="J19" s="72"/>
      <c r="K19" s="72"/>
      <c r="L19" s="72"/>
      <c r="M19" s="72"/>
      <c r="N19" s="72"/>
      <c r="O19" s="72"/>
      <c r="P19" s="72"/>
      <c r="Q19" s="72"/>
      <c r="R19" s="72"/>
      <c r="S19" s="72"/>
      <c r="T19" s="72"/>
      <c r="U19" s="72"/>
      <c r="V19" s="72"/>
      <c r="W19" s="72"/>
      <c r="X19" s="72"/>
      <c r="Y19" s="72"/>
      <c r="Z19" s="72"/>
      <c r="AA19" s="72"/>
      <c r="AB19" s="72">
        <v>11.554</v>
      </c>
      <c r="AC19" s="72"/>
      <c r="AD19" s="72"/>
      <c r="AE19" s="72"/>
      <c r="AF19" s="72"/>
      <c r="AG19" s="72"/>
    </row>
    <row r="20" ht="22.9" customHeight="1" spans="1:33">
      <c r="A20" s="49"/>
      <c r="B20" s="49"/>
      <c r="C20" s="49"/>
      <c r="D20" s="71" t="s">
        <v>163</v>
      </c>
      <c r="E20" s="71" t="s">
        <v>164</v>
      </c>
      <c r="F20" s="74">
        <v>10.9044</v>
      </c>
      <c r="G20" s="74"/>
      <c r="H20" s="74"/>
      <c r="I20" s="74"/>
      <c r="J20" s="74"/>
      <c r="K20" s="74"/>
      <c r="L20" s="74"/>
      <c r="M20" s="74"/>
      <c r="N20" s="74"/>
      <c r="O20" s="74"/>
      <c r="P20" s="74"/>
      <c r="Q20" s="74"/>
      <c r="R20" s="74"/>
      <c r="S20" s="74"/>
      <c r="T20" s="74"/>
      <c r="U20" s="74"/>
      <c r="V20" s="74"/>
      <c r="W20" s="74"/>
      <c r="X20" s="74"/>
      <c r="Y20" s="74"/>
      <c r="Z20" s="74"/>
      <c r="AA20" s="74"/>
      <c r="AB20" s="74">
        <v>10.9044</v>
      </c>
      <c r="AC20" s="74"/>
      <c r="AD20" s="74"/>
      <c r="AE20" s="74"/>
      <c r="AF20" s="74"/>
      <c r="AG20" s="74"/>
    </row>
    <row r="21" ht="22.9" customHeight="1" spans="1:33">
      <c r="A21" s="68" t="s">
        <v>200</v>
      </c>
      <c r="B21" s="68"/>
      <c r="C21" s="68"/>
      <c r="D21" s="47" t="s">
        <v>200</v>
      </c>
      <c r="E21" s="47" t="s">
        <v>201</v>
      </c>
      <c r="F21" s="74">
        <v>10.9044</v>
      </c>
      <c r="G21" s="74"/>
      <c r="H21" s="74"/>
      <c r="I21" s="74"/>
      <c r="J21" s="74"/>
      <c r="K21" s="74"/>
      <c r="L21" s="74"/>
      <c r="M21" s="74"/>
      <c r="N21" s="74"/>
      <c r="O21" s="74"/>
      <c r="P21" s="74"/>
      <c r="Q21" s="74"/>
      <c r="R21" s="74"/>
      <c r="S21" s="74"/>
      <c r="T21" s="74"/>
      <c r="U21" s="74"/>
      <c r="V21" s="74"/>
      <c r="W21" s="74"/>
      <c r="X21" s="74"/>
      <c r="Y21" s="74"/>
      <c r="Z21" s="74"/>
      <c r="AA21" s="74"/>
      <c r="AB21" s="74">
        <v>10.9044</v>
      </c>
      <c r="AC21" s="74"/>
      <c r="AD21" s="74"/>
      <c r="AE21" s="74"/>
      <c r="AF21" s="74"/>
      <c r="AG21" s="74"/>
    </row>
    <row r="22" ht="22.9" customHeight="1" spans="1:33">
      <c r="A22" s="68" t="s">
        <v>200</v>
      </c>
      <c r="B22" s="68" t="s">
        <v>205</v>
      </c>
      <c r="C22" s="68"/>
      <c r="D22" s="47" t="s">
        <v>238</v>
      </c>
      <c r="E22" s="47" t="s">
        <v>239</v>
      </c>
      <c r="F22" s="74">
        <v>10.9044</v>
      </c>
      <c r="G22" s="74"/>
      <c r="H22" s="74"/>
      <c r="I22" s="74"/>
      <c r="J22" s="74"/>
      <c r="K22" s="74"/>
      <c r="L22" s="74"/>
      <c r="M22" s="74"/>
      <c r="N22" s="74"/>
      <c r="O22" s="74"/>
      <c r="P22" s="74"/>
      <c r="Q22" s="74"/>
      <c r="R22" s="74"/>
      <c r="S22" s="74"/>
      <c r="T22" s="74"/>
      <c r="U22" s="74"/>
      <c r="V22" s="74"/>
      <c r="W22" s="74"/>
      <c r="X22" s="74"/>
      <c r="Y22" s="74"/>
      <c r="Z22" s="74"/>
      <c r="AA22" s="74"/>
      <c r="AB22" s="74">
        <v>10.9044</v>
      </c>
      <c r="AC22" s="74"/>
      <c r="AD22" s="74"/>
      <c r="AE22" s="74"/>
      <c r="AF22" s="74"/>
      <c r="AG22" s="74"/>
    </row>
    <row r="23" ht="22.9" customHeight="1" spans="1:33">
      <c r="A23" s="75" t="s">
        <v>200</v>
      </c>
      <c r="B23" s="75" t="s">
        <v>205</v>
      </c>
      <c r="C23" s="75" t="s">
        <v>247</v>
      </c>
      <c r="D23" s="70" t="s">
        <v>248</v>
      </c>
      <c r="E23" s="34" t="s">
        <v>249</v>
      </c>
      <c r="F23" s="72">
        <v>10.9044</v>
      </c>
      <c r="G23" s="72"/>
      <c r="H23" s="72"/>
      <c r="I23" s="72"/>
      <c r="J23" s="72"/>
      <c r="K23" s="72"/>
      <c r="L23" s="72"/>
      <c r="M23" s="72"/>
      <c r="N23" s="72"/>
      <c r="O23" s="72"/>
      <c r="P23" s="72"/>
      <c r="Q23" s="72"/>
      <c r="R23" s="72"/>
      <c r="S23" s="72"/>
      <c r="T23" s="72"/>
      <c r="U23" s="72"/>
      <c r="V23" s="72"/>
      <c r="W23" s="72"/>
      <c r="X23" s="72"/>
      <c r="Y23" s="72"/>
      <c r="Z23" s="72"/>
      <c r="AA23" s="72"/>
      <c r="AB23" s="72">
        <v>10.9044</v>
      </c>
      <c r="AC23" s="72"/>
      <c r="AD23" s="72"/>
      <c r="AE23" s="72"/>
      <c r="AF23" s="72"/>
      <c r="AG23" s="72"/>
    </row>
    <row r="24" ht="22.9" customHeight="1" spans="1:33">
      <c r="A24" s="49"/>
      <c r="B24" s="49"/>
      <c r="C24" s="49"/>
      <c r="D24" s="71" t="s">
        <v>165</v>
      </c>
      <c r="E24" s="71" t="s">
        <v>166</v>
      </c>
      <c r="F24" s="79">
        <v>10.8268</v>
      </c>
      <c r="G24" s="71"/>
      <c r="H24" s="71"/>
      <c r="I24" s="72"/>
      <c r="J24" s="72"/>
      <c r="K24" s="72"/>
      <c r="L24" s="72"/>
      <c r="M24" s="72"/>
      <c r="N24" s="72"/>
      <c r="O24" s="72"/>
      <c r="P24" s="72"/>
      <c r="Q24" s="72"/>
      <c r="R24" s="72"/>
      <c r="S24" s="72"/>
      <c r="T24" s="72"/>
      <c r="U24" s="72"/>
      <c r="V24" s="72"/>
      <c r="W24" s="72"/>
      <c r="X24" s="72"/>
      <c r="Y24" s="72"/>
      <c r="Z24" s="72"/>
      <c r="AA24" s="72"/>
      <c r="AB24" s="79">
        <v>10.8268</v>
      </c>
      <c r="AC24" s="72"/>
      <c r="AD24" s="72"/>
      <c r="AE24" s="72"/>
      <c r="AF24" s="72"/>
      <c r="AG24" s="72"/>
    </row>
    <row r="25" ht="22.9" customHeight="1" spans="1:33">
      <c r="A25" s="68" t="s">
        <v>200</v>
      </c>
      <c r="B25" s="68"/>
      <c r="C25" s="68"/>
      <c r="D25" s="49" t="s">
        <v>200</v>
      </c>
      <c r="E25" s="49" t="s">
        <v>201</v>
      </c>
      <c r="F25" s="79">
        <v>10.8268</v>
      </c>
      <c r="G25" s="49"/>
      <c r="H25" s="49"/>
      <c r="I25" s="72"/>
      <c r="J25" s="72"/>
      <c r="K25" s="72"/>
      <c r="L25" s="72"/>
      <c r="M25" s="72"/>
      <c r="N25" s="72"/>
      <c r="O25" s="72"/>
      <c r="P25" s="72"/>
      <c r="Q25" s="72"/>
      <c r="R25" s="72"/>
      <c r="S25" s="72"/>
      <c r="T25" s="72"/>
      <c r="U25" s="72"/>
      <c r="V25" s="72"/>
      <c r="W25" s="72"/>
      <c r="X25" s="72"/>
      <c r="Y25" s="72"/>
      <c r="Z25" s="72"/>
      <c r="AA25" s="72"/>
      <c r="AB25" s="79">
        <v>10.8268</v>
      </c>
      <c r="AC25" s="72"/>
      <c r="AD25" s="72"/>
      <c r="AE25" s="72"/>
      <c r="AF25" s="72"/>
      <c r="AG25" s="72"/>
    </row>
    <row r="26" ht="22.9" customHeight="1" spans="1:33">
      <c r="A26" s="68" t="s">
        <v>200</v>
      </c>
      <c r="B26" s="68" t="s">
        <v>205</v>
      </c>
      <c r="C26" s="68"/>
      <c r="D26" s="49" t="s">
        <v>238</v>
      </c>
      <c r="E26" s="49" t="s">
        <v>239</v>
      </c>
      <c r="F26" s="79">
        <v>10.8268</v>
      </c>
      <c r="G26" s="49"/>
      <c r="H26" s="49"/>
      <c r="I26" s="72"/>
      <c r="J26" s="72"/>
      <c r="K26" s="72"/>
      <c r="L26" s="72"/>
      <c r="M26" s="72"/>
      <c r="N26" s="72"/>
      <c r="O26" s="72"/>
      <c r="P26" s="72"/>
      <c r="Q26" s="72"/>
      <c r="R26" s="72"/>
      <c r="S26" s="72"/>
      <c r="T26" s="72"/>
      <c r="U26" s="72"/>
      <c r="V26" s="72"/>
      <c r="W26" s="72"/>
      <c r="X26" s="72"/>
      <c r="Y26" s="72"/>
      <c r="Z26" s="72"/>
      <c r="AA26" s="72"/>
      <c r="AB26" s="79">
        <v>10.8268</v>
      </c>
      <c r="AC26" s="72"/>
      <c r="AD26" s="72"/>
      <c r="AE26" s="72"/>
      <c r="AF26" s="72"/>
      <c r="AG26" s="72"/>
    </row>
    <row r="27" ht="22.9" customHeight="1" spans="1:33">
      <c r="A27" s="75" t="s">
        <v>200</v>
      </c>
      <c r="B27" s="75" t="s">
        <v>205</v>
      </c>
      <c r="C27" s="75" t="s">
        <v>247</v>
      </c>
      <c r="D27" s="70" t="s">
        <v>248</v>
      </c>
      <c r="E27" s="34" t="s">
        <v>249</v>
      </c>
      <c r="F27" s="79">
        <v>10.8268</v>
      </c>
      <c r="G27" s="70"/>
      <c r="H27" s="34"/>
      <c r="I27" s="72"/>
      <c r="J27" s="72"/>
      <c r="K27" s="72"/>
      <c r="L27" s="72"/>
      <c r="M27" s="72"/>
      <c r="N27" s="72"/>
      <c r="O27" s="72"/>
      <c r="P27" s="72"/>
      <c r="Q27" s="72"/>
      <c r="R27" s="72"/>
      <c r="S27" s="72"/>
      <c r="T27" s="72"/>
      <c r="U27" s="72"/>
      <c r="V27" s="72"/>
      <c r="W27" s="72"/>
      <c r="X27" s="72"/>
      <c r="Y27" s="72"/>
      <c r="Z27" s="72"/>
      <c r="AA27" s="72"/>
      <c r="AB27" s="79">
        <v>10.8268</v>
      </c>
      <c r="AC27" s="72"/>
      <c r="AD27" s="72"/>
      <c r="AE27" s="72"/>
      <c r="AF27" s="72"/>
      <c r="AG27" s="72"/>
    </row>
    <row r="28" ht="29.25" customHeight="1" spans="1:33">
      <c r="A28" s="49"/>
      <c r="B28" s="49"/>
      <c r="C28" s="49"/>
      <c r="D28" s="71" t="s">
        <v>167</v>
      </c>
      <c r="E28" s="71" t="s">
        <v>169</v>
      </c>
      <c r="F28" s="74">
        <v>13.1233</v>
      </c>
      <c r="G28" s="74"/>
      <c r="H28" s="74"/>
      <c r="I28" s="74"/>
      <c r="J28" s="74"/>
      <c r="K28" s="74"/>
      <c r="L28" s="74"/>
      <c r="M28" s="74"/>
      <c r="N28" s="74"/>
      <c r="O28" s="74"/>
      <c r="P28" s="74"/>
      <c r="Q28" s="74"/>
      <c r="R28" s="74"/>
      <c r="S28" s="74"/>
      <c r="T28" s="74"/>
      <c r="U28" s="74"/>
      <c r="V28" s="74"/>
      <c r="W28" s="74"/>
      <c r="X28" s="74"/>
      <c r="Y28" s="74"/>
      <c r="Z28" s="74"/>
      <c r="AA28" s="74"/>
      <c r="AB28" s="74">
        <v>13.1233</v>
      </c>
      <c r="AC28" s="74"/>
      <c r="AD28" s="74"/>
      <c r="AE28" s="74"/>
      <c r="AF28" s="74"/>
      <c r="AG28" s="74"/>
    </row>
    <row r="29" ht="22.9" customHeight="1" spans="1:33">
      <c r="A29" s="68" t="s">
        <v>200</v>
      </c>
      <c r="B29" s="68"/>
      <c r="C29" s="68"/>
      <c r="D29" s="47" t="s">
        <v>200</v>
      </c>
      <c r="E29" s="47" t="s">
        <v>201</v>
      </c>
      <c r="F29" s="74">
        <v>13.1233</v>
      </c>
      <c r="G29" s="74"/>
      <c r="H29" s="74"/>
      <c r="I29" s="74"/>
      <c r="J29" s="74"/>
      <c r="K29" s="74"/>
      <c r="L29" s="74"/>
      <c r="M29" s="74"/>
      <c r="N29" s="74"/>
      <c r="O29" s="74"/>
      <c r="P29" s="74"/>
      <c r="Q29" s="74"/>
      <c r="R29" s="74"/>
      <c r="S29" s="74"/>
      <c r="T29" s="74"/>
      <c r="U29" s="74"/>
      <c r="V29" s="74"/>
      <c r="W29" s="74"/>
      <c r="X29" s="74"/>
      <c r="Y29" s="74"/>
      <c r="Z29" s="74"/>
      <c r="AA29" s="74"/>
      <c r="AB29" s="74">
        <v>13.1233</v>
      </c>
      <c r="AC29" s="74"/>
      <c r="AD29" s="74"/>
      <c r="AE29" s="74"/>
      <c r="AF29" s="74"/>
      <c r="AG29" s="74"/>
    </row>
    <row r="30" ht="22.9" customHeight="1" spans="1:33">
      <c r="A30" s="68" t="s">
        <v>200</v>
      </c>
      <c r="B30" s="68" t="s">
        <v>244</v>
      </c>
      <c r="C30" s="68"/>
      <c r="D30" s="47" t="s">
        <v>252</v>
      </c>
      <c r="E30" s="47" t="s">
        <v>253</v>
      </c>
      <c r="F30" s="74">
        <v>13.1233</v>
      </c>
      <c r="G30" s="74"/>
      <c r="H30" s="74"/>
      <c r="I30" s="74"/>
      <c r="J30" s="74"/>
      <c r="K30" s="74"/>
      <c r="L30" s="74"/>
      <c r="M30" s="74"/>
      <c r="N30" s="74"/>
      <c r="O30" s="74"/>
      <c r="P30" s="74"/>
      <c r="Q30" s="74"/>
      <c r="R30" s="74"/>
      <c r="S30" s="74"/>
      <c r="T30" s="74"/>
      <c r="U30" s="74"/>
      <c r="V30" s="74"/>
      <c r="W30" s="74"/>
      <c r="X30" s="74"/>
      <c r="Y30" s="74"/>
      <c r="Z30" s="74"/>
      <c r="AA30" s="74"/>
      <c r="AB30" s="74">
        <v>13.1233</v>
      </c>
      <c r="AC30" s="74"/>
      <c r="AD30" s="74"/>
      <c r="AE30" s="74"/>
      <c r="AF30" s="74"/>
      <c r="AG30" s="74"/>
    </row>
    <row r="31" ht="22.9" customHeight="1" spans="1:33">
      <c r="A31" s="75" t="s">
        <v>200</v>
      </c>
      <c r="B31" s="75" t="s">
        <v>244</v>
      </c>
      <c r="C31" s="75" t="s">
        <v>205</v>
      </c>
      <c r="D31" s="70" t="s">
        <v>254</v>
      </c>
      <c r="E31" s="34" t="s">
        <v>255</v>
      </c>
      <c r="F31" s="72">
        <v>13.1233</v>
      </c>
      <c r="G31" s="72"/>
      <c r="H31" s="72"/>
      <c r="I31" s="72"/>
      <c r="J31" s="72"/>
      <c r="K31" s="72"/>
      <c r="L31" s="72"/>
      <c r="M31" s="72"/>
      <c r="N31" s="72"/>
      <c r="O31" s="72"/>
      <c r="P31" s="72"/>
      <c r="Q31" s="72"/>
      <c r="R31" s="72"/>
      <c r="S31" s="72"/>
      <c r="T31" s="72"/>
      <c r="U31" s="72"/>
      <c r="V31" s="72"/>
      <c r="W31" s="72"/>
      <c r="X31" s="72"/>
      <c r="Y31" s="72"/>
      <c r="Z31" s="72"/>
      <c r="AA31" s="72"/>
      <c r="AB31" s="72">
        <v>13.1233</v>
      </c>
      <c r="AC31" s="72"/>
      <c r="AD31" s="72"/>
      <c r="AE31" s="72"/>
      <c r="AF31" s="72"/>
      <c r="AG31" s="72"/>
    </row>
    <row r="32" ht="22.9" customHeight="1" spans="1:33">
      <c r="A32" s="49"/>
      <c r="B32" s="49"/>
      <c r="C32" s="49"/>
      <c r="D32" s="71" t="s">
        <v>170</v>
      </c>
      <c r="E32" s="71" t="s">
        <v>171</v>
      </c>
      <c r="F32" s="74">
        <v>125.415</v>
      </c>
      <c r="G32" s="74">
        <v>5.88</v>
      </c>
      <c r="H32" s="74">
        <v>2.45</v>
      </c>
      <c r="I32" s="74"/>
      <c r="J32" s="74"/>
      <c r="K32" s="74">
        <v>1.47</v>
      </c>
      <c r="L32" s="74">
        <v>2.45</v>
      </c>
      <c r="M32" s="74">
        <v>2.45</v>
      </c>
      <c r="N32" s="74"/>
      <c r="O32" s="74"/>
      <c r="P32" s="74">
        <v>9.8</v>
      </c>
      <c r="Q32" s="74"/>
      <c r="R32" s="74">
        <v>4.9</v>
      </c>
      <c r="S32" s="74"/>
      <c r="T32" s="74">
        <v>4.9</v>
      </c>
      <c r="U32" s="74"/>
      <c r="V32" s="74">
        <v>4.9</v>
      </c>
      <c r="W32" s="74"/>
      <c r="X32" s="74"/>
      <c r="Y32" s="74"/>
      <c r="Z32" s="74"/>
      <c r="AA32" s="74"/>
      <c r="AB32" s="74">
        <v>2.375</v>
      </c>
      <c r="AC32" s="74"/>
      <c r="AD32" s="74"/>
      <c r="AE32" s="74"/>
      <c r="AF32" s="74"/>
      <c r="AG32" s="74">
        <v>83.84</v>
      </c>
    </row>
    <row r="33" ht="22.9" customHeight="1" spans="1:33">
      <c r="A33" s="68" t="s">
        <v>200</v>
      </c>
      <c r="B33" s="68"/>
      <c r="C33" s="68"/>
      <c r="D33" s="47" t="s">
        <v>200</v>
      </c>
      <c r="E33" s="47" t="s">
        <v>201</v>
      </c>
      <c r="F33" s="74">
        <v>125.415</v>
      </c>
      <c r="G33" s="74">
        <v>5.88</v>
      </c>
      <c r="H33" s="74">
        <v>2.45</v>
      </c>
      <c r="I33" s="74"/>
      <c r="J33" s="74"/>
      <c r="K33" s="74">
        <v>1.47</v>
      </c>
      <c r="L33" s="74">
        <v>2.45</v>
      </c>
      <c r="M33" s="74">
        <v>2.45</v>
      </c>
      <c r="N33" s="74"/>
      <c r="O33" s="74"/>
      <c r="P33" s="74">
        <v>9.8</v>
      </c>
      <c r="Q33" s="74"/>
      <c r="R33" s="74">
        <v>4.9</v>
      </c>
      <c r="S33" s="74"/>
      <c r="T33" s="74">
        <v>4.9</v>
      </c>
      <c r="U33" s="74"/>
      <c r="V33" s="74">
        <v>4.9</v>
      </c>
      <c r="W33" s="74"/>
      <c r="X33" s="74"/>
      <c r="Y33" s="74"/>
      <c r="Z33" s="74"/>
      <c r="AA33" s="74"/>
      <c r="AB33" s="74">
        <v>2.375</v>
      </c>
      <c r="AC33" s="74"/>
      <c r="AD33" s="74"/>
      <c r="AE33" s="74"/>
      <c r="AF33" s="74"/>
      <c r="AG33" s="74">
        <v>83.84</v>
      </c>
    </row>
    <row r="34" ht="22.9" customHeight="1" spans="1:33">
      <c r="A34" s="68" t="s">
        <v>200</v>
      </c>
      <c r="B34" s="68" t="s">
        <v>247</v>
      </c>
      <c r="C34" s="68"/>
      <c r="D34" s="47" t="s">
        <v>263</v>
      </c>
      <c r="E34" s="47" t="s">
        <v>264</v>
      </c>
      <c r="F34" s="74">
        <v>125.415</v>
      </c>
      <c r="G34" s="74">
        <v>5.88</v>
      </c>
      <c r="H34" s="74">
        <v>2.45</v>
      </c>
      <c r="I34" s="74"/>
      <c r="J34" s="74"/>
      <c r="K34" s="74">
        <v>1.47</v>
      </c>
      <c r="L34" s="74">
        <v>2.45</v>
      </c>
      <c r="M34" s="74">
        <v>2.45</v>
      </c>
      <c r="N34" s="74"/>
      <c r="O34" s="74"/>
      <c r="P34" s="74">
        <v>9.8</v>
      </c>
      <c r="Q34" s="74"/>
      <c r="R34" s="74">
        <v>4.9</v>
      </c>
      <c r="S34" s="74"/>
      <c r="T34" s="74">
        <v>4.9</v>
      </c>
      <c r="U34" s="74"/>
      <c r="V34" s="74">
        <v>4.9</v>
      </c>
      <c r="W34" s="74"/>
      <c r="X34" s="74"/>
      <c r="Y34" s="74"/>
      <c r="Z34" s="74"/>
      <c r="AA34" s="74"/>
      <c r="AB34" s="74">
        <v>2.375</v>
      </c>
      <c r="AC34" s="74"/>
      <c r="AD34" s="74"/>
      <c r="AE34" s="74"/>
      <c r="AF34" s="74"/>
      <c r="AG34" s="74">
        <v>83.84</v>
      </c>
    </row>
    <row r="35" ht="22.9" customHeight="1" spans="1:33">
      <c r="A35" s="75" t="s">
        <v>200</v>
      </c>
      <c r="B35" s="75" t="s">
        <v>247</v>
      </c>
      <c r="C35" s="75" t="s">
        <v>218</v>
      </c>
      <c r="D35" s="70" t="s">
        <v>265</v>
      </c>
      <c r="E35" s="34" t="s">
        <v>266</v>
      </c>
      <c r="F35" s="72">
        <v>125.415</v>
      </c>
      <c r="G35" s="72">
        <v>5.88</v>
      </c>
      <c r="H35" s="72">
        <v>2.45</v>
      </c>
      <c r="I35" s="72"/>
      <c r="J35" s="72"/>
      <c r="K35" s="72">
        <v>1.47</v>
      </c>
      <c r="L35" s="72">
        <v>2.45</v>
      </c>
      <c r="M35" s="72">
        <v>2.45</v>
      </c>
      <c r="N35" s="72"/>
      <c r="O35" s="72"/>
      <c r="P35" s="72">
        <v>9.8</v>
      </c>
      <c r="Q35" s="72"/>
      <c r="R35" s="72">
        <v>4.9</v>
      </c>
      <c r="S35" s="72"/>
      <c r="T35" s="72">
        <v>4.9</v>
      </c>
      <c r="U35" s="72"/>
      <c r="V35" s="72">
        <v>4.9</v>
      </c>
      <c r="W35" s="72"/>
      <c r="X35" s="72"/>
      <c r="Y35" s="72"/>
      <c r="Z35" s="72"/>
      <c r="AA35" s="72"/>
      <c r="AB35" s="72">
        <v>2.375</v>
      </c>
      <c r="AC35" s="72"/>
      <c r="AD35" s="72"/>
      <c r="AE35" s="72"/>
      <c r="AF35" s="72"/>
      <c r="AG35" s="72">
        <v>83.84</v>
      </c>
    </row>
    <row r="36" ht="22.9" customHeight="1" spans="1:33">
      <c r="A36" s="49"/>
      <c r="B36" s="49"/>
      <c r="C36" s="49"/>
      <c r="D36" s="71" t="s">
        <v>172</v>
      </c>
      <c r="E36" s="71" t="s">
        <v>173</v>
      </c>
      <c r="F36" s="74">
        <v>84.0679</v>
      </c>
      <c r="G36" s="74">
        <v>3</v>
      </c>
      <c r="H36" s="74">
        <v>1.25</v>
      </c>
      <c r="I36" s="74"/>
      <c r="J36" s="74"/>
      <c r="K36" s="74">
        <v>0.75</v>
      </c>
      <c r="L36" s="74">
        <v>1.25</v>
      </c>
      <c r="M36" s="74">
        <v>1.25</v>
      </c>
      <c r="N36" s="74"/>
      <c r="O36" s="74"/>
      <c r="P36" s="74">
        <v>5</v>
      </c>
      <c r="Q36" s="74"/>
      <c r="R36" s="74">
        <v>2.5</v>
      </c>
      <c r="S36" s="74"/>
      <c r="T36" s="74">
        <v>2.5</v>
      </c>
      <c r="U36" s="74"/>
      <c r="V36" s="74">
        <v>2.5</v>
      </c>
      <c r="W36" s="74"/>
      <c r="X36" s="74"/>
      <c r="Y36" s="74"/>
      <c r="Z36" s="74"/>
      <c r="AA36" s="74"/>
      <c r="AB36" s="74">
        <v>1.5679</v>
      </c>
      <c r="AC36" s="74"/>
      <c r="AD36" s="74"/>
      <c r="AE36" s="74">
        <v>16.5</v>
      </c>
      <c r="AF36" s="74"/>
      <c r="AG36" s="74">
        <v>46</v>
      </c>
    </row>
    <row r="37" ht="22.9" customHeight="1" spans="1:33">
      <c r="A37" s="68" t="s">
        <v>200</v>
      </c>
      <c r="B37" s="68"/>
      <c r="C37" s="68"/>
      <c r="D37" s="47" t="s">
        <v>200</v>
      </c>
      <c r="E37" s="47" t="s">
        <v>201</v>
      </c>
      <c r="F37" s="74">
        <v>84.0679</v>
      </c>
      <c r="G37" s="74">
        <v>3</v>
      </c>
      <c r="H37" s="74">
        <v>1.25</v>
      </c>
      <c r="I37" s="74"/>
      <c r="J37" s="74"/>
      <c r="K37" s="74">
        <v>0.75</v>
      </c>
      <c r="L37" s="74">
        <v>1.25</v>
      </c>
      <c r="M37" s="74">
        <v>1.25</v>
      </c>
      <c r="N37" s="74"/>
      <c r="O37" s="74"/>
      <c r="P37" s="74">
        <v>5</v>
      </c>
      <c r="Q37" s="74"/>
      <c r="R37" s="74">
        <v>2.5</v>
      </c>
      <c r="S37" s="74"/>
      <c r="T37" s="74">
        <v>2.5</v>
      </c>
      <c r="U37" s="74"/>
      <c r="V37" s="74">
        <v>2.5</v>
      </c>
      <c r="W37" s="74"/>
      <c r="X37" s="74"/>
      <c r="Y37" s="74"/>
      <c r="Z37" s="74"/>
      <c r="AA37" s="74"/>
      <c r="AB37" s="74">
        <v>1.5679</v>
      </c>
      <c r="AC37" s="74"/>
      <c r="AD37" s="74"/>
      <c r="AE37" s="74">
        <v>16.5</v>
      </c>
      <c r="AF37" s="74"/>
      <c r="AG37" s="74">
        <v>46</v>
      </c>
    </row>
    <row r="38" ht="22.9" customHeight="1" spans="1:33">
      <c r="A38" s="68" t="s">
        <v>200</v>
      </c>
      <c r="B38" s="68" t="s">
        <v>202</v>
      </c>
      <c r="C38" s="68"/>
      <c r="D38" s="47" t="s">
        <v>203</v>
      </c>
      <c r="E38" s="47" t="s">
        <v>204</v>
      </c>
      <c r="F38" s="74">
        <v>84.0679</v>
      </c>
      <c r="G38" s="74">
        <v>3</v>
      </c>
      <c r="H38" s="74">
        <v>1.25</v>
      </c>
      <c r="I38" s="74"/>
      <c r="J38" s="74"/>
      <c r="K38" s="74">
        <v>0.75</v>
      </c>
      <c r="L38" s="74">
        <v>1.25</v>
      </c>
      <c r="M38" s="74">
        <v>1.25</v>
      </c>
      <c r="N38" s="74"/>
      <c r="O38" s="74"/>
      <c r="P38" s="74">
        <v>5</v>
      </c>
      <c r="Q38" s="74"/>
      <c r="R38" s="74">
        <v>2.5</v>
      </c>
      <c r="S38" s="74"/>
      <c r="T38" s="74">
        <v>2.5</v>
      </c>
      <c r="U38" s="74"/>
      <c r="V38" s="74">
        <v>2.5</v>
      </c>
      <c r="W38" s="74"/>
      <c r="X38" s="74"/>
      <c r="Y38" s="74"/>
      <c r="Z38" s="74"/>
      <c r="AA38" s="74"/>
      <c r="AB38" s="74">
        <v>1.5679</v>
      </c>
      <c r="AC38" s="74"/>
      <c r="AD38" s="74"/>
      <c r="AE38" s="74">
        <v>16.5</v>
      </c>
      <c r="AF38" s="74"/>
      <c r="AG38" s="74">
        <v>46</v>
      </c>
    </row>
    <row r="39" ht="22.9" customHeight="1" spans="1:33">
      <c r="A39" s="75" t="s">
        <v>200</v>
      </c>
      <c r="B39" s="75" t="s">
        <v>202</v>
      </c>
      <c r="C39" s="75" t="s">
        <v>218</v>
      </c>
      <c r="D39" s="70" t="s">
        <v>236</v>
      </c>
      <c r="E39" s="34" t="s">
        <v>237</v>
      </c>
      <c r="F39" s="72">
        <v>84.0679</v>
      </c>
      <c r="G39" s="72">
        <v>3</v>
      </c>
      <c r="H39" s="72">
        <v>1.25</v>
      </c>
      <c r="I39" s="72"/>
      <c r="J39" s="72"/>
      <c r="K39" s="72">
        <v>0.75</v>
      </c>
      <c r="L39" s="72">
        <v>1.25</v>
      </c>
      <c r="M39" s="72">
        <v>1.25</v>
      </c>
      <c r="N39" s="72"/>
      <c r="O39" s="72"/>
      <c r="P39" s="72">
        <v>5</v>
      </c>
      <c r="Q39" s="72"/>
      <c r="R39" s="72">
        <v>2.5</v>
      </c>
      <c r="S39" s="72"/>
      <c r="T39" s="72">
        <v>2.5</v>
      </c>
      <c r="U39" s="72"/>
      <c r="V39" s="72">
        <v>2.5</v>
      </c>
      <c r="W39" s="72"/>
      <c r="X39" s="72"/>
      <c r="Y39" s="72"/>
      <c r="Z39" s="72"/>
      <c r="AA39" s="72"/>
      <c r="AB39" s="72">
        <v>1.5679</v>
      </c>
      <c r="AC39" s="72"/>
      <c r="AD39" s="72"/>
      <c r="AE39" s="72">
        <v>16.5</v>
      </c>
      <c r="AF39" s="72"/>
      <c r="AG39" s="72">
        <v>46</v>
      </c>
    </row>
    <row r="40" ht="22.9" customHeight="1" spans="1:33">
      <c r="A40" s="49"/>
      <c r="B40" s="49"/>
      <c r="C40" s="49"/>
      <c r="D40" s="71" t="s">
        <v>174</v>
      </c>
      <c r="E40" s="71" t="s">
        <v>175</v>
      </c>
      <c r="F40" s="74">
        <v>11.7556</v>
      </c>
      <c r="G40" s="74">
        <v>0.84</v>
      </c>
      <c r="H40" s="74">
        <v>0.35</v>
      </c>
      <c r="I40" s="74"/>
      <c r="J40" s="74"/>
      <c r="K40" s="74">
        <v>0.21</v>
      </c>
      <c r="L40" s="74">
        <v>0.35</v>
      </c>
      <c r="M40" s="74">
        <v>0.35</v>
      </c>
      <c r="N40" s="74"/>
      <c r="O40" s="74"/>
      <c r="P40" s="74">
        <v>1.4</v>
      </c>
      <c r="Q40" s="74"/>
      <c r="R40" s="74">
        <v>0.7</v>
      </c>
      <c r="S40" s="74"/>
      <c r="T40" s="74">
        <v>0.7</v>
      </c>
      <c r="U40" s="74"/>
      <c r="V40" s="74">
        <v>0.7</v>
      </c>
      <c r="W40" s="74"/>
      <c r="X40" s="74"/>
      <c r="Y40" s="74"/>
      <c r="Z40" s="74"/>
      <c r="AA40" s="74"/>
      <c r="AB40" s="74">
        <v>0.4156</v>
      </c>
      <c r="AC40" s="74"/>
      <c r="AD40" s="74"/>
      <c r="AE40" s="74">
        <v>4.62</v>
      </c>
      <c r="AF40" s="74"/>
      <c r="AG40" s="74">
        <v>1.12</v>
      </c>
    </row>
    <row r="41" ht="22.9" customHeight="1" spans="1:33">
      <c r="A41" s="68" t="s">
        <v>200</v>
      </c>
      <c r="B41" s="68"/>
      <c r="C41" s="68"/>
      <c r="D41" s="47" t="s">
        <v>200</v>
      </c>
      <c r="E41" s="47" t="s">
        <v>201</v>
      </c>
      <c r="F41" s="74">
        <v>11.7556</v>
      </c>
      <c r="G41" s="74">
        <v>0.84</v>
      </c>
      <c r="H41" s="74">
        <v>0.35</v>
      </c>
      <c r="I41" s="74"/>
      <c r="J41" s="74"/>
      <c r="K41" s="74">
        <v>0.21</v>
      </c>
      <c r="L41" s="74">
        <v>0.35</v>
      </c>
      <c r="M41" s="74">
        <v>0.35</v>
      </c>
      <c r="N41" s="74"/>
      <c r="O41" s="74"/>
      <c r="P41" s="74">
        <v>1.4</v>
      </c>
      <c r="Q41" s="74"/>
      <c r="R41" s="74">
        <v>0.7</v>
      </c>
      <c r="S41" s="74"/>
      <c r="T41" s="74">
        <v>0.7</v>
      </c>
      <c r="U41" s="74"/>
      <c r="V41" s="74">
        <v>0.7</v>
      </c>
      <c r="W41" s="74"/>
      <c r="X41" s="74"/>
      <c r="Y41" s="74"/>
      <c r="Z41" s="74"/>
      <c r="AA41" s="74"/>
      <c r="AB41" s="74">
        <v>0.4156</v>
      </c>
      <c r="AC41" s="74"/>
      <c r="AD41" s="74"/>
      <c r="AE41" s="74">
        <v>4.62</v>
      </c>
      <c r="AF41" s="74"/>
      <c r="AG41" s="74">
        <v>1.12</v>
      </c>
    </row>
    <row r="42" ht="22.9" customHeight="1" spans="1:33">
      <c r="A42" s="68" t="s">
        <v>200</v>
      </c>
      <c r="B42" s="68" t="s">
        <v>205</v>
      </c>
      <c r="C42" s="68"/>
      <c r="D42" s="47" t="s">
        <v>238</v>
      </c>
      <c r="E42" s="47" t="s">
        <v>239</v>
      </c>
      <c r="F42" s="74">
        <v>11.7556</v>
      </c>
      <c r="G42" s="74">
        <v>0.84</v>
      </c>
      <c r="H42" s="74">
        <v>0.35</v>
      </c>
      <c r="I42" s="74"/>
      <c r="J42" s="74"/>
      <c r="K42" s="74">
        <v>0.21</v>
      </c>
      <c r="L42" s="74">
        <v>0.35</v>
      </c>
      <c r="M42" s="74">
        <v>0.35</v>
      </c>
      <c r="N42" s="74"/>
      <c r="O42" s="74"/>
      <c r="P42" s="74">
        <v>1.4</v>
      </c>
      <c r="Q42" s="74"/>
      <c r="R42" s="74">
        <v>0.7</v>
      </c>
      <c r="S42" s="74"/>
      <c r="T42" s="74">
        <v>0.7</v>
      </c>
      <c r="U42" s="74"/>
      <c r="V42" s="74">
        <v>0.7</v>
      </c>
      <c r="W42" s="74"/>
      <c r="X42" s="74"/>
      <c r="Y42" s="74"/>
      <c r="Z42" s="74"/>
      <c r="AA42" s="74"/>
      <c r="AB42" s="74">
        <v>0.4156</v>
      </c>
      <c r="AC42" s="74"/>
      <c r="AD42" s="74"/>
      <c r="AE42" s="74">
        <v>4.62</v>
      </c>
      <c r="AF42" s="74"/>
      <c r="AG42" s="74">
        <v>1.12</v>
      </c>
    </row>
    <row r="43" ht="22.9" customHeight="1" spans="1:33">
      <c r="A43" s="75" t="s">
        <v>200</v>
      </c>
      <c r="B43" s="75" t="s">
        <v>205</v>
      </c>
      <c r="C43" s="75" t="s">
        <v>218</v>
      </c>
      <c r="D43" s="70" t="s">
        <v>250</v>
      </c>
      <c r="E43" s="34" t="s">
        <v>251</v>
      </c>
      <c r="F43" s="72">
        <v>11.7556</v>
      </c>
      <c r="G43" s="72">
        <v>0.84</v>
      </c>
      <c r="H43" s="72">
        <v>0.35</v>
      </c>
      <c r="I43" s="72"/>
      <c r="J43" s="72"/>
      <c r="K43" s="72">
        <v>0.21</v>
      </c>
      <c r="L43" s="72">
        <v>0.35</v>
      </c>
      <c r="M43" s="72">
        <v>0.35</v>
      </c>
      <c r="N43" s="72"/>
      <c r="O43" s="72"/>
      <c r="P43" s="72">
        <v>1.4</v>
      </c>
      <c r="Q43" s="72"/>
      <c r="R43" s="72">
        <v>0.7</v>
      </c>
      <c r="S43" s="72"/>
      <c r="T43" s="72">
        <v>0.7</v>
      </c>
      <c r="U43" s="72"/>
      <c r="V43" s="72">
        <v>0.7</v>
      </c>
      <c r="W43" s="72"/>
      <c r="X43" s="72"/>
      <c r="Y43" s="72"/>
      <c r="Z43" s="72"/>
      <c r="AA43" s="72"/>
      <c r="AB43" s="72">
        <v>0.4156</v>
      </c>
      <c r="AC43" s="72"/>
      <c r="AD43" s="72"/>
      <c r="AE43" s="72">
        <v>4.62</v>
      </c>
      <c r="AF43" s="72"/>
      <c r="AG43" s="72">
        <v>1.12</v>
      </c>
    </row>
    <row r="44" ht="22.9" customHeight="1" spans="1:33">
      <c r="A44" s="49"/>
      <c r="B44" s="49"/>
      <c r="C44" s="49"/>
      <c r="D44" s="71" t="s">
        <v>186</v>
      </c>
      <c r="E44" s="71" t="s">
        <v>187</v>
      </c>
      <c r="F44" s="74">
        <v>191.4103</v>
      </c>
      <c r="G44" s="74"/>
      <c r="H44" s="74"/>
      <c r="I44" s="74"/>
      <c r="J44" s="74"/>
      <c r="K44" s="74"/>
      <c r="L44" s="74"/>
      <c r="M44" s="74"/>
      <c r="N44" s="74"/>
      <c r="O44" s="74"/>
      <c r="P44" s="74"/>
      <c r="Q44" s="74"/>
      <c r="R44" s="74"/>
      <c r="S44" s="74"/>
      <c r="T44" s="74"/>
      <c r="U44" s="74"/>
      <c r="V44" s="74"/>
      <c r="W44" s="74"/>
      <c r="X44" s="74"/>
      <c r="Y44" s="74"/>
      <c r="Z44" s="74"/>
      <c r="AA44" s="74"/>
      <c r="AB44" s="74">
        <v>1.4103</v>
      </c>
      <c r="AC44" s="74"/>
      <c r="AD44" s="74"/>
      <c r="AE44" s="74"/>
      <c r="AF44" s="74"/>
      <c r="AG44" s="74">
        <v>190</v>
      </c>
    </row>
    <row r="45" ht="22.9" customHeight="1" spans="1:33">
      <c r="A45" s="68" t="s">
        <v>200</v>
      </c>
      <c r="B45" s="68"/>
      <c r="C45" s="68"/>
      <c r="D45" s="47" t="s">
        <v>200</v>
      </c>
      <c r="E45" s="47" t="s">
        <v>201</v>
      </c>
      <c r="F45" s="74">
        <v>191.4103</v>
      </c>
      <c r="G45" s="74"/>
      <c r="H45" s="74"/>
      <c r="I45" s="74"/>
      <c r="J45" s="74"/>
      <c r="K45" s="74"/>
      <c r="L45" s="74"/>
      <c r="M45" s="74"/>
      <c r="N45" s="74"/>
      <c r="O45" s="74"/>
      <c r="P45" s="74"/>
      <c r="Q45" s="74"/>
      <c r="R45" s="74"/>
      <c r="S45" s="74"/>
      <c r="T45" s="74"/>
      <c r="U45" s="74"/>
      <c r="V45" s="74"/>
      <c r="W45" s="74"/>
      <c r="X45" s="74"/>
      <c r="Y45" s="74"/>
      <c r="Z45" s="74"/>
      <c r="AA45" s="74"/>
      <c r="AB45" s="74">
        <v>1.4103</v>
      </c>
      <c r="AC45" s="74"/>
      <c r="AD45" s="74"/>
      <c r="AE45" s="74"/>
      <c r="AF45" s="74"/>
      <c r="AG45" s="74">
        <v>190</v>
      </c>
    </row>
    <row r="46" ht="22.9" customHeight="1" spans="1:33">
      <c r="A46" s="68" t="s">
        <v>200</v>
      </c>
      <c r="B46" s="68" t="s">
        <v>205</v>
      </c>
      <c r="C46" s="68"/>
      <c r="D46" s="47" t="s">
        <v>238</v>
      </c>
      <c r="E46" s="47" t="s">
        <v>239</v>
      </c>
      <c r="F46" s="74">
        <v>191.4103</v>
      </c>
      <c r="G46" s="74"/>
      <c r="H46" s="74"/>
      <c r="I46" s="74"/>
      <c r="J46" s="74"/>
      <c r="K46" s="74"/>
      <c r="L46" s="74"/>
      <c r="M46" s="74"/>
      <c r="N46" s="74"/>
      <c r="O46" s="74"/>
      <c r="P46" s="74"/>
      <c r="Q46" s="74"/>
      <c r="R46" s="74"/>
      <c r="S46" s="74"/>
      <c r="T46" s="74"/>
      <c r="U46" s="74"/>
      <c r="V46" s="74"/>
      <c r="W46" s="74"/>
      <c r="X46" s="74"/>
      <c r="Y46" s="74"/>
      <c r="Z46" s="74"/>
      <c r="AA46" s="74"/>
      <c r="AB46" s="74">
        <v>1.4103</v>
      </c>
      <c r="AC46" s="74"/>
      <c r="AD46" s="74"/>
      <c r="AE46" s="74"/>
      <c r="AF46" s="74"/>
      <c r="AG46" s="74">
        <v>190</v>
      </c>
    </row>
    <row r="47" ht="22.9" customHeight="1" spans="1:33">
      <c r="A47" s="75" t="s">
        <v>200</v>
      </c>
      <c r="B47" s="75" t="s">
        <v>205</v>
      </c>
      <c r="C47" s="75" t="s">
        <v>202</v>
      </c>
      <c r="D47" s="70" t="s">
        <v>240</v>
      </c>
      <c r="E47" s="34" t="s">
        <v>241</v>
      </c>
      <c r="F47" s="72">
        <v>191.4103</v>
      </c>
      <c r="G47" s="72"/>
      <c r="H47" s="72"/>
      <c r="I47" s="72"/>
      <c r="J47" s="72"/>
      <c r="K47" s="72"/>
      <c r="L47" s="72"/>
      <c r="M47" s="72"/>
      <c r="N47" s="72"/>
      <c r="O47" s="72"/>
      <c r="P47" s="72"/>
      <c r="Q47" s="72"/>
      <c r="R47" s="72"/>
      <c r="S47" s="72"/>
      <c r="T47" s="72"/>
      <c r="U47" s="72"/>
      <c r="V47" s="72"/>
      <c r="W47" s="72"/>
      <c r="X47" s="72"/>
      <c r="Y47" s="72"/>
      <c r="Z47" s="72"/>
      <c r="AA47" s="72"/>
      <c r="AB47" s="72">
        <v>1.4103</v>
      </c>
      <c r="AC47" s="72"/>
      <c r="AD47" s="72"/>
      <c r="AE47" s="72"/>
      <c r="AF47" s="72"/>
      <c r="AG47" s="72">
        <v>190</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3"/>
  <sheetViews>
    <sheetView zoomScale="130" zoomScaleNormal="130" workbookViewId="0">
      <selection activeCell="E21" sqref="E21"/>
    </sheetView>
  </sheetViews>
  <sheetFormatPr defaultColWidth="10" defaultRowHeight="13.5" outlineLevelCol="7"/>
  <cols>
    <col min="1" max="1" width="12.875" customWidth="1"/>
    <col min="2" max="2" width="29.75" customWidth="1"/>
    <col min="3" max="3" width="20.75" customWidth="1"/>
    <col min="4" max="4" width="12.375" customWidth="1"/>
    <col min="5" max="5" width="10.375" customWidth="1"/>
    <col min="6" max="6" width="14.125" customWidth="1"/>
    <col min="7" max="8" width="13.75" customWidth="1"/>
  </cols>
  <sheetData>
    <row r="1" ht="16.35" customHeight="1" spans="1:8">
      <c r="A1" s="31"/>
      <c r="G1" s="65" t="s">
        <v>498</v>
      </c>
      <c r="H1" s="65"/>
    </row>
    <row r="2" ht="33.6" customHeight="1" spans="1:8">
      <c r="A2" s="67" t="s">
        <v>21</v>
      </c>
      <c r="B2" s="67"/>
      <c r="C2" s="67"/>
      <c r="D2" s="67"/>
      <c r="E2" s="67"/>
      <c r="F2" s="67"/>
      <c r="G2" s="67"/>
      <c r="H2" s="67"/>
    </row>
    <row r="3" ht="24.2" customHeight="1" spans="1:8">
      <c r="A3" s="46" t="s">
        <v>32</v>
      </c>
      <c r="B3" s="46"/>
      <c r="C3" s="46"/>
      <c r="D3" s="46"/>
      <c r="E3" s="46"/>
      <c r="F3" s="46"/>
      <c r="G3" s="46"/>
      <c r="H3" s="38" t="s">
        <v>33</v>
      </c>
    </row>
    <row r="4" ht="23.25" customHeight="1" spans="1:8">
      <c r="A4" s="33" t="s">
        <v>499</v>
      </c>
      <c r="B4" s="33" t="s">
        <v>500</v>
      </c>
      <c r="C4" s="33" t="s">
        <v>501</v>
      </c>
      <c r="D4" s="33" t="s">
        <v>502</v>
      </c>
      <c r="E4" s="33" t="s">
        <v>503</v>
      </c>
      <c r="F4" s="33"/>
      <c r="G4" s="33"/>
      <c r="H4" s="33" t="s">
        <v>504</v>
      </c>
    </row>
    <row r="5" ht="25.9" customHeight="1" spans="1:8">
      <c r="A5" s="33"/>
      <c r="B5" s="33"/>
      <c r="C5" s="33"/>
      <c r="D5" s="33"/>
      <c r="E5" s="33" t="s">
        <v>139</v>
      </c>
      <c r="F5" s="33" t="s">
        <v>505</v>
      </c>
      <c r="G5" s="33" t="s">
        <v>506</v>
      </c>
      <c r="H5" s="33"/>
    </row>
    <row r="6" ht="22.9" customHeight="1" spans="1:8">
      <c r="A6" s="49"/>
      <c r="B6" s="49" t="s">
        <v>137</v>
      </c>
      <c r="C6" s="69">
        <v>14.1</v>
      </c>
      <c r="D6" s="69"/>
      <c r="E6" s="69"/>
      <c r="F6" s="69"/>
      <c r="G6" s="69"/>
      <c r="H6" s="69">
        <v>14.1</v>
      </c>
    </row>
    <row r="7" ht="22.9" customHeight="1" spans="1:8">
      <c r="A7" s="47" t="s">
        <v>155</v>
      </c>
      <c r="B7" s="47" t="s">
        <v>156</v>
      </c>
      <c r="C7" s="69">
        <v>14.1</v>
      </c>
      <c r="D7" s="69"/>
      <c r="E7" s="69"/>
      <c r="F7" s="69"/>
      <c r="G7" s="69"/>
      <c r="H7" s="69">
        <v>14.1</v>
      </c>
    </row>
    <row r="8" ht="22.9" customHeight="1" spans="1:8">
      <c r="A8" s="70" t="s">
        <v>157</v>
      </c>
      <c r="B8" s="70" t="s">
        <v>158</v>
      </c>
      <c r="C8" s="72">
        <v>6</v>
      </c>
      <c r="D8" s="72"/>
      <c r="E8" s="35"/>
      <c r="F8" s="72"/>
      <c r="G8" s="72"/>
      <c r="H8" s="72">
        <v>6</v>
      </c>
    </row>
    <row r="9" ht="22.9" customHeight="1" spans="1:8">
      <c r="A9" s="70" t="s">
        <v>159</v>
      </c>
      <c r="B9" s="70" t="s">
        <v>160</v>
      </c>
      <c r="C9" s="72"/>
      <c r="D9" s="72"/>
      <c r="E9" s="35"/>
      <c r="F9" s="72"/>
      <c r="G9" s="72"/>
      <c r="H9" s="72"/>
    </row>
    <row r="10" ht="22.9" customHeight="1" spans="1:8">
      <c r="A10" s="70" t="s">
        <v>161</v>
      </c>
      <c r="B10" s="70" t="s">
        <v>162</v>
      </c>
      <c r="C10" s="72"/>
      <c r="D10" s="72"/>
      <c r="E10" s="35"/>
      <c r="F10" s="72"/>
      <c r="G10" s="72"/>
      <c r="H10" s="72"/>
    </row>
    <row r="11" ht="22.9" customHeight="1" spans="1:8">
      <c r="A11" s="70" t="s">
        <v>163</v>
      </c>
      <c r="B11" s="70" t="s">
        <v>164</v>
      </c>
      <c r="C11" s="72"/>
      <c r="D11" s="72"/>
      <c r="E11" s="35"/>
      <c r="F11" s="72"/>
      <c r="G11" s="72"/>
      <c r="H11" s="72"/>
    </row>
    <row r="12" ht="22.9" customHeight="1" spans="1:8">
      <c r="A12" s="70" t="s">
        <v>165</v>
      </c>
      <c r="B12" s="70" t="s">
        <v>166</v>
      </c>
      <c r="C12" s="72"/>
      <c r="D12" s="72"/>
      <c r="E12" s="35"/>
      <c r="F12" s="72"/>
      <c r="G12" s="72"/>
      <c r="H12" s="72"/>
    </row>
    <row r="13" ht="22.9" customHeight="1" spans="1:8">
      <c r="A13" s="70" t="s">
        <v>167</v>
      </c>
      <c r="B13" s="70" t="s">
        <v>169</v>
      </c>
      <c r="C13" s="72"/>
      <c r="D13" s="72"/>
      <c r="E13" s="35"/>
      <c r="F13" s="72"/>
      <c r="G13" s="72"/>
      <c r="H13" s="72"/>
    </row>
    <row r="14" ht="22.9" customHeight="1" spans="1:8">
      <c r="A14" s="70"/>
      <c r="B14" s="70" t="s">
        <v>168</v>
      </c>
      <c r="C14" s="72"/>
      <c r="D14" s="72"/>
      <c r="E14" s="35"/>
      <c r="F14" s="72"/>
      <c r="G14" s="72"/>
      <c r="H14" s="72"/>
    </row>
    <row r="15" ht="22.9" customHeight="1" spans="1:8">
      <c r="A15" s="70" t="s">
        <v>170</v>
      </c>
      <c r="B15" s="70" t="s">
        <v>171</v>
      </c>
      <c r="C15" s="72">
        <v>4.9</v>
      </c>
      <c r="D15" s="72"/>
      <c r="E15" s="35"/>
      <c r="F15" s="72"/>
      <c r="G15" s="72"/>
      <c r="H15" s="72">
        <v>4.9</v>
      </c>
    </row>
    <row r="16" ht="22.9" customHeight="1" spans="1:8">
      <c r="A16" s="70" t="s">
        <v>172</v>
      </c>
      <c r="B16" s="70" t="s">
        <v>173</v>
      </c>
      <c r="C16" s="72">
        <v>2.5</v>
      </c>
      <c r="D16" s="72"/>
      <c r="E16" s="35"/>
      <c r="F16" s="72"/>
      <c r="G16" s="72"/>
      <c r="H16" s="72">
        <v>2.5</v>
      </c>
    </row>
    <row r="17" ht="22.9" customHeight="1" spans="1:8">
      <c r="A17" s="70" t="s">
        <v>174</v>
      </c>
      <c r="B17" s="70" t="s">
        <v>175</v>
      </c>
      <c r="C17" s="72">
        <v>0.7</v>
      </c>
      <c r="D17" s="72"/>
      <c r="E17" s="35"/>
      <c r="F17" s="72"/>
      <c r="G17" s="72"/>
      <c r="H17" s="72">
        <v>0.7</v>
      </c>
    </row>
    <row r="18" ht="22.9" customHeight="1" spans="1:8">
      <c r="A18" s="70" t="s">
        <v>176</v>
      </c>
      <c r="B18" s="70" t="s">
        <v>177</v>
      </c>
      <c r="C18" s="72"/>
      <c r="D18" s="72"/>
      <c r="E18" s="35"/>
      <c r="F18" s="72"/>
      <c r="G18" s="72"/>
      <c r="H18" s="72"/>
    </row>
    <row r="19" ht="22.9" customHeight="1" spans="1:8">
      <c r="A19" s="70" t="s">
        <v>178</v>
      </c>
      <c r="B19" s="70" t="s">
        <v>179</v>
      </c>
      <c r="C19" s="72"/>
      <c r="D19" s="72"/>
      <c r="E19" s="35"/>
      <c r="F19" s="72"/>
      <c r="G19" s="72"/>
      <c r="H19" s="72"/>
    </row>
    <row r="20" ht="22.9" customHeight="1" spans="1:8">
      <c r="A20" s="70" t="s">
        <v>180</v>
      </c>
      <c r="B20" s="70" t="s">
        <v>181</v>
      </c>
      <c r="C20" s="72"/>
      <c r="D20" s="72"/>
      <c r="E20" s="35"/>
      <c r="F20" s="72"/>
      <c r="G20" s="72"/>
      <c r="H20" s="72"/>
    </row>
    <row r="21" ht="22.9" customHeight="1" spans="1:8">
      <c r="A21" s="70" t="s">
        <v>182</v>
      </c>
      <c r="B21" s="70" t="s">
        <v>183</v>
      </c>
      <c r="C21" s="72"/>
      <c r="D21" s="72"/>
      <c r="E21" s="35"/>
      <c r="F21" s="72"/>
      <c r="G21" s="72"/>
      <c r="H21" s="72"/>
    </row>
    <row r="22" ht="22.9" customHeight="1" spans="1:8">
      <c r="A22" s="70" t="s">
        <v>184</v>
      </c>
      <c r="B22" s="70" t="s">
        <v>185</v>
      </c>
      <c r="C22" s="72"/>
      <c r="D22" s="72"/>
      <c r="E22" s="35"/>
      <c r="F22" s="72"/>
      <c r="G22" s="72"/>
      <c r="H22" s="72"/>
    </row>
    <row r="23" ht="22.9" customHeight="1" spans="1:8">
      <c r="A23" s="70" t="s">
        <v>186</v>
      </c>
      <c r="B23" s="70" t="s">
        <v>187</v>
      </c>
      <c r="C23" s="72"/>
      <c r="D23" s="72"/>
      <c r="E23" s="35"/>
      <c r="F23" s="72"/>
      <c r="G23" s="72"/>
      <c r="H23" s="72"/>
    </row>
  </sheetData>
  <mergeCells count="10">
    <mergeCell ref="G1:H1"/>
    <mergeCell ref="A2:H2"/>
    <mergeCell ref="A3:G3"/>
    <mergeCell ref="E4:G4"/>
    <mergeCell ref="A4:A5"/>
    <mergeCell ref="A13:A14"/>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3" sqref="A3:G3"/>
    </sheetView>
  </sheetViews>
  <sheetFormatPr defaultColWidth="10" defaultRowHeight="13.5" outlineLevelCol="7"/>
  <cols>
    <col min="1" max="1" width="11.375" customWidth="1"/>
    <col min="2" max="2" width="24.875" customWidth="1"/>
    <col min="3" max="3" width="16.125" customWidth="1"/>
    <col min="4" max="4" width="12.875" customWidth="1"/>
    <col min="5" max="5" width="12.75" customWidth="1"/>
    <col min="6" max="6" width="13.875" customWidth="1"/>
    <col min="7" max="7" width="14.125" customWidth="1"/>
    <col min="8" max="8" width="16.25" customWidth="1"/>
  </cols>
  <sheetData>
    <row r="1" ht="16.35" customHeight="1" spans="1:8">
      <c r="A1" s="31"/>
      <c r="G1" s="65" t="s">
        <v>507</v>
      </c>
      <c r="H1" s="65"/>
    </row>
    <row r="2" ht="38.85" customHeight="1" spans="1:8">
      <c r="A2" s="67" t="s">
        <v>22</v>
      </c>
      <c r="B2" s="67"/>
      <c r="C2" s="67"/>
      <c r="D2" s="67"/>
      <c r="E2" s="67"/>
      <c r="F2" s="67"/>
      <c r="G2" s="67"/>
      <c r="H2" s="67"/>
    </row>
    <row r="3" ht="24.2" customHeight="1" spans="1:8">
      <c r="A3" s="46" t="s">
        <v>32</v>
      </c>
      <c r="B3" s="46"/>
      <c r="C3" s="46"/>
      <c r="D3" s="46"/>
      <c r="E3" s="46"/>
      <c r="F3" s="46"/>
      <c r="G3" s="46"/>
      <c r="H3" s="38" t="s">
        <v>33</v>
      </c>
    </row>
    <row r="4" ht="23.25" customHeight="1" spans="1:8">
      <c r="A4" s="33" t="s">
        <v>190</v>
      </c>
      <c r="B4" s="33" t="s">
        <v>191</v>
      </c>
      <c r="C4" s="33" t="s">
        <v>137</v>
      </c>
      <c r="D4" s="33" t="s">
        <v>508</v>
      </c>
      <c r="E4" s="33"/>
      <c r="F4" s="33"/>
      <c r="G4" s="33"/>
      <c r="H4" s="33" t="s">
        <v>193</v>
      </c>
    </row>
    <row r="5" ht="19.9" customHeight="1" spans="1:8">
      <c r="A5" s="33"/>
      <c r="B5" s="33"/>
      <c r="C5" s="33"/>
      <c r="D5" s="33" t="s">
        <v>139</v>
      </c>
      <c r="E5" s="33" t="s">
        <v>310</v>
      </c>
      <c r="F5" s="33"/>
      <c r="G5" s="33" t="s">
        <v>311</v>
      </c>
      <c r="H5" s="33"/>
    </row>
    <row r="6" ht="27.6" customHeight="1" spans="1:8">
      <c r="A6" s="33"/>
      <c r="B6" s="33"/>
      <c r="C6" s="33"/>
      <c r="D6" s="33"/>
      <c r="E6" s="33" t="s">
        <v>289</v>
      </c>
      <c r="F6" s="33" t="s">
        <v>281</v>
      </c>
      <c r="G6" s="33"/>
      <c r="H6" s="33"/>
    </row>
    <row r="7" ht="22.9" customHeight="1" spans="1:8">
      <c r="A7" s="49"/>
      <c r="B7" s="68" t="s">
        <v>137</v>
      </c>
      <c r="C7" s="69">
        <v>0</v>
      </c>
      <c r="D7" s="69"/>
      <c r="E7" s="69"/>
      <c r="F7" s="69"/>
      <c r="G7" s="69"/>
      <c r="H7" s="69"/>
    </row>
    <row r="8" ht="22.9" customHeight="1" spans="1:8">
      <c r="A8" s="47"/>
      <c r="B8" s="47"/>
      <c r="C8" s="69"/>
      <c r="D8" s="69"/>
      <c r="E8" s="69"/>
      <c r="F8" s="69"/>
      <c r="G8" s="69"/>
      <c r="H8" s="69"/>
    </row>
    <row r="9" ht="22.9" customHeight="1" spans="1:8">
      <c r="A9" s="71"/>
      <c r="B9" s="71"/>
      <c r="C9" s="69"/>
      <c r="D9" s="69"/>
      <c r="E9" s="69"/>
      <c r="F9" s="69"/>
      <c r="G9" s="69"/>
      <c r="H9" s="69"/>
    </row>
    <row r="10" ht="22.9" customHeight="1" spans="1:8">
      <c r="A10" s="71"/>
      <c r="B10" s="71"/>
      <c r="C10" s="69"/>
      <c r="D10" s="69"/>
      <c r="E10" s="69"/>
      <c r="F10" s="69"/>
      <c r="G10" s="69"/>
      <c r="H10" s="69"/>
    </row>
    <row r="11" ht="22.9" customHeight="1" spans="1:8">
      <c r="A11" s="71"/>
      <c r="B11" s="71"/>
      <c r="C11" s="69"/>
      <c r="D11" s="69"/>
      <c r="E11" s="69"/>
      <c r="F11" s="69"/>
      <c r="G11" s="69"/>
      <c r="H11" s="69"/>
    </row>
    <row r="12" ht="22.9" customHeight="1" spans="1:8">
      <c r="A12" s="70"/>
      <c r="B12" s="70"/>
      <c r="C12" s="35"/>
      <c r="D12" s="35"/>
      <c r="E12" s="72"/>
      <c r="F12" s="72"/>
      <c r="G12" s="72"/>
      <c r="H12" s="72"/>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K21" sqref="K21"/>
    </sheetView>
  </sheetViews>
  <sheetFormatPr defaultColWidth="10" defaultRowHeight="13.5"/>
  <cols>
    <col min="1" max="1" width="4.5" customWidth="1"/>
    <col min="2" max="2" width="4.375" customWidth="1"/>
    <col min="3" max="3" width="4.5" customWidth="1"/>
    <col min="4" max="4" width="9.25" customWidth="1"/>
    <col min="5" max="5" width="15.75" customWidth="1"/>
    <col min="6" max="6" width="10.875" customWidth="1"/>
    <col min="7" max="20" width="7.125" customWidth="1"/>
    <col min="21" max="21" width="9.75" customWidth="1"/>
  </cols>
  <sheetData>
    <row r="1" ht="16.35" customHeight="1" spans="1:20">
      <c r="A1" s="31"/>
      <c r="S1" s="65" t="s">
        <v>509</v>
      </c>
      <c r="T1" s="65"/>
    </row>
    <row r="2" ht="47.45" customHeight="1" spans="1:17">
      <c r="A2" s="67" t="s">
        <v>23</v>
      </c>
      <c r="B2" s="67"/>
      <c r="C2" s="67"/>
      <c r="D2" s="67"/>
      <c r="E2" s="67"/>
      <c r="F2" s="67"/>
      <c r="G2" s="67"/>
      <c r="H2" s="67"/>
      <c r="I2" s="67"/>
      <c r="J2" s="67"/>
      <c r="K2" s="67"/>
      <c r="L2" s="67"/>
      <c r="M2" s="67"/>
      <c r="N2" s="67"/>
      <c r="O2" s="67"/>
      <c r="P2" s="67"/>
      <c r="Q2" s="67"/>
    </row>
    <row r="3" ht="24.2" customHeight="1" spans="1:20">
      <c r="A3" s="46" t="s">
        <v>32</v>
      </c>
      <c r="B3" s="46"/>
      <c r="C3" s="46"/>
      <c r="D3" s="46"/>
      <c r="E3" s="46"/>
      <c r="F3" s="46"/>
      <c r="G3" s="46"/>
      <c r="H3" s="46"/>
      <c r="I3" s="46"/>
      <c r="J3" s="46"/>
      <c r="K3" s="46"/>
      <c r="L3" s="46"/>
      <c r="M3" s="46"/>
      <c r="N3" s="46"/>
      <c r="O3" s="46"/>
      <c r="P3" s="46"/>
      <c r="Q3" s="46"/>
      <c r="R3" s="46"/>
      <c r="S3" s="38" t="s">
        <v>33</v>
      </c>
      <c r="T3" s="38"/>
    </row>
    <row r="4" ht="27.6" customHeight="1" spans="1:20">
      <c r="A4" s="33" t="s">
        <v>189</v>
      </c>
      <c r="B4" s="33"/>
      <c r="C4" s="33"/>
      <c r="D4" s="33" t="s">
        <v>270</v>
      </c>
      <c r="E4" s="33" t="s">
        <v>271</v>
      </c>
      <c r="F4" s="33" t="s">
        <v>272</v>
      </c>
      <c r="G4" s="33" t="s">
        <v>273</v>
      </c>
      <c r="H4" s="33" t="s">
        <v>274</v>
      </c>
      <c r="I4" s="33" t="s">
        <v>275</v>
      </c>
      <c r="J4" s="33" t="s">
        <v>276</v>
      </c>
      <c r="K4" s="33" t="s">
        <v>277</v>
      </c>
      <c r="L4" s="33" t="s">
        <v>278</v>
      </c>
      <c r="M4" s="33" t="s">
        <v>279</v>
      </c>
      <c r="N4" s="33" t="s">
        <v>280</v>
      </c>
      <c r="O4" s="33" t="s">
        <v>281</v>
      </c>
      <c r="P4" s="33" t="s">
        <v>282</v>
      </c>
      <c r="Q4" s="33" t="s">
        <v>283</v>
      </c>
      <c r="R4" s="33" t="s">
        <v>284</v>
      </c>
      <c r="S4" s="33" t="s">
        <v>285</v>
      </c>
      <c r="T4" s="33" t="s">
        <v>286</v>
      </c>
    </row>
    <row r="5" ht="19.9" customHeight="1" spans="1:20">
      <c r="A5" s="33" t="s">
        <v>197</v>
      </c>
      <c r="B5" s="33" t="s">
        <v>198</v>
      </c>
      <c r="C5" s="33" t="s">
        <v>199</v>
      </c>
      <c r="D5" s="33"/>
      <c r="E5" s="33"/>
      <c r="F5" s="33"/>
      <c r="G5" s="33"/>
      <c r="H5" s="33"/>
      <c r="I5" s="33"/>
      <c r="J5" s="33"/>
      <c r="K5" s="33"/>
      <c r="L5" s="33"/>
      <c r="M5" s="33"/>
      <c r="N5" s="33"/>
      <c r="O5" s="33"/>
      <c r="P5" s="33"/>
      <c r="Q5" s="33"/>
      <c r="R5" s="33"/>
      <c r="S5" s="33"/>
      <c r="T5" s="33"/>
    </row>
    <row r="6" ht="22.9" customHeight="1" spans="1:20">
      <c r="A6" s="49"/>
      <c r="B6" s="49"/>
      <c r="C6" s="49"/>
      <c r="D6" s="49"/>
      <c r="E6" s="49" t="s">
        <v>137</v>
      </c>
      <c r="F6" s="69">
        <v>0</v>
      </c>
      <c r="G6" s="69"/>
      <c r="H6" s="69"/>
      <c r="I6" s="69"/>
      <c r="J6" s="69"/>
      <c r="K6" s="69"/>
      <c r="L6" s="69"/>
      <c r="M6" s="69"/>
      <c r="N6" s="69"/>
      <c r="O6" s="69"/>
      <c r="P6" s="69"/>
      <c r="Q6" s="69"/>
      <c r="R6" s="69"/>
      <c r="S6" s="69"/>
      <c r="T6" s="69"/>
    </row>
    <row r="7" ht="22.9" customHeight="1" spans="1:20">
      <c r="A7" s="49"/>
      <c r="B7" s="49"/>
      <c r="C7" s="49"/>
      <c r="D7" s="47"/>
      <c r="E7" s="47"/>
      <c r="F7" s="69"/>
      <c r="G7" s="69"/>
      <c r="H7" s="69"/>
      <c r="I7" s="69"/>
      <c r="J7" s="69"/>
      <c r="K7" s="69"/>
      <c r="L7" s="69"/>
      <c r="M7" s="69"/>
      <c r="N7" s="69"/>
      <c r="O7" s="69"/>
      <c r="P7" s="69"/>
      <c r="Q7" s="69"/>
      <c r="R7" s="69"/>
      <c r="S7" s="69"/>
      <c r="T7" s="69"/>
    </row>
    <row r="8" ht="22.9" customHeight="1" spans="1:20">
      <c r="A8" s="73"/>
      <c r="B8" s="73"/>
      <c r="C8" s="73"/>
      <c r="D8" s="71"/>
      <c r="E8" s="71"/>
      <c r="F8" s="69"/>
      <c r="G8" s="69"/>
      <c r="H8" s="69"/>
      <c r="I8" s="69"/>
      <c r="J8" s="69"/>
      <c r="K8" s="69"/>
      <c r="L8" s="69"/>
      <c r="M8" s="69"/>
      <c r="N8" s="69"/>
      <c r="O8" s="69"/>
      <c r="P8" s="69"/>
      <c r="Q8" s="69"/>
      <c r="R8" s="69"/>
      <c r="S8" s="69"/>
      <c r="T8" s="69"/>
    </row>
    <row r="9" ht="22.9" customHeight="1" spans="1:20">
      <c r="A9" s="49"/>
      <c r="B9" s="49"/>
      <c r="C9" s="49"/>
      <c r="D9" s="49"/>
      <c r="E9" s="49"/>
      <c r="F9" s="74"/>
      <c r="G9" s="74"/>
      <c r="H9" s="74"/>
      <c r="I9" s="74"/>
      <c r="J9" s="74"/>
      <c r="K9" s="74"/>
      <c r="L9" s="74"/>
      <c r="M9" s="74"/>
      <c r="N9" s="74"/>
      <c r="O9" s="74"/>
      <c r="P9" s="74"/>
      <c r="Q9" s="74"/>
      <c r="R9" s="74"/>
      <c r="S9" s="74"/>
      <c r="T9" s="74"/>
    </row>
    <row r="10" ht="22.9" customHeight="1" spans="1:20">
      <c r="A10" s="49"/>
      <c r="B10" s="49"/>
      <c r="C10" s="49"/>
      <c r="D10" s="49"/>
      <c r="E10" s="49"/>
      <c r="F10" s="74"/>
      <c r="G10" s="74"/>
      <c r="H10" s="74"/>
      <c r="I10" s="74"/>
      <c r="J10" s="74"/>
      <c r="K10" s="74"/>
      <c r="L10" s="74"/>
      <c r="M10" s="74"/>
      <c r="N10" s="74"/>
      <c r="O10" s="74"/>
      <c r="P10" s="74"/>
      <c r="Q10" s="74"/>
      <c r="R10" s="74"/>
      <c r="S10" s="74"/>
      <c r="T10" s="74"/>
    </row>
    <row r="11" ht="22.9" customHeight="1" spans="1:20">
      <c r="A11" s="75"/>
      <c r="B11" s="75"/>
      <c r="C11" s="75"/>
      <c r="D11" s="70"/>
      <c r="E11" s="76"/>
      <c r="F11" s="77"/>
      <c r="G11" s="77"/>
      <c r="H11" s="77"/>
      <c r="I11" s="77"/>
      <c r="J11" s="77"/>
      <c r="K11" s="77"/>
      <c r="L11" s="77"/>
      <c r="M11" s="77"/>
      <c r="N11" s="77"/>
      <c r="O11" s="77"/>
      <c r="P11" s="77"/>
      <c r="Q11" s="77"/>
      <c r="R11" s="77"/>
      <c r="S11" s="77"/>
      <c r="T11" s="77"/>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M25" sqref="M25"/>
    </sheetView>
  </sheetViews>
  <sheetFormatPr defaultColWidth="10" defaultRowHeight="13.5"/>
  <cols>
    <col min="1" max="1" width="3.75" customWidth="1"/>
    <col min="2" max="3" width="3.875" customWidth="1"/>
    <col min="4" max="4" width="9.625" customWidth="1"/>
    <col min="5" max="5" width="15.875" customWidth="1"/>
    <col min="6" max="6" width="9.25" customWidth="1"/>
    <col min="7" max="20" width="7.125" customWidth="1"/>
    <col min="21" max="21" width="9.75" customWidth="1"/>
  </cols>
  <sheetData>
    <row r="1" ht="16.35" customHeight="1" spans="1:20">
      <c r="A1" s="31"/>
      <c r="S1" s="65" t="s">
        <v>510</v>
      </c>
      <c r="T1" s="65"/>
    </row>
    <row r="2" ht="47.45" customHeight="1" spans="1:20">
      <c r="A2" s="67" t="s">
        <v>24</v>
      </c>
      <c r="B2" s="67"/>
      <c r="C2" s="67"/>
      <c r="D2" s="67"/>
      <c r="E2" s="67"/>
      <c r="F2" s="67"/>
      <c r="G2" s="67"/>
      <c r="H2" s="67"/>
      <c r="I2" s="67"/>
      <c r="J2" s="67"/>
      <c r="K2" s="67"/>
      <c r="L2" s="67"/>
      <c r="M2" s="67"/>
      <c r="N2" s="67"/>
      <c r="O2" s="67"/>
      <c r="P2" s="67"/>
      <c r="Q2" s="67"/>
      <c r="R2" s="67"/>
      <c r="S2" s="67"/>
      <c r="T2" s="67"/>
    </row>
    <row r="3" ht="21.6" customHeight="1" spans="1:20">
      <c r="A3" s="46" t="s">
        <v>32</v>
      </c>
      <c r="B3" s="46"/>
      <c r="C3" s="46"/>
      <c r="D3" s="46"/>
      <c r="E3" s="46"/>
      <c r="F3" s="46"/>
      <c r="G3" s="46"/>
      <c r="H3" s="46"/>
      <c r="I3" s="46"/>
      <c r="J3" s="46"/>
      <c r="K3" s="46"/>
      <c r="L3" s="46"/>
      <c r="M3" s="46"/>
      <c r="N3" s="46"/>
      <c r="O3" s="46"/>
      <c r="P3" s="46"/>
      <c r="Q3" s="46"/>
      <c r="R3" s="46"/>
      <c r="S3" s="38" t="s">
        <v>33</v>
      </c>
      <c r="T3" s="38"/>
    </row>
    <row r="4" ht="29.25" customHeight="1" spans="1:20">
      <c r="A4" s="33" t="s">
        <v>189</v>
      </c>
      <c r="B4" s="33"/>
      <c r="C4" s="33"/>
      <c r="D4" s="33" t="s">
        <v>270</v>
      </c>
      <c r="E4" s="33" t="s">
        <v>271</v>
      </c>
      <c r="F4" s="33" t="s">
        <v>288</v>
      </c>
      <c r="G4" s="33" t="s">
        <v>192</v>
      </c>
      <c r="H4" s="33"/>
      <c r="I4" s="33"/>
      <c r="J4" s="33"/>
      <c r="K4" s="33" t="s">
        <v>193</v>
      </c>
      <c r="L4" s="33"/>
      <c r="M4" s="33"/>
      <c r="N4" s="33"/>
      <c r="O4" s="33"/>
      <c r="P4" s="33"/>
      <c r="Q4" s="33"/>
      <c r="R4" s="33"/>
      <c r="S4" s="33"/>
      <c r="T4" s="33"/>
    </row>
    <row r="5" ht="50.1" customHeight="1" spans="1:20">
      <c r="A5" s="33" t="s">
        <v>197</v>
      </c>
      <c r="B5" s="33" t="s">
        <v>198</v>
      </c>
      <c r="C5" s="33" t="s">
        <v>199</v>
      </c>
      <c r="D5" s="33"/>
      <c r="E5" s="33"/>
      <c r="F5" s="33"/>
      <c r="G5" s="33" t="s">
        <v>137</v>
      </c>
      <c r="H5" s="33" t="s">
        <v>289</v>
      </c>
      <c r="I5" s="33" t="s">
        <v>290</v>
      </c>
      <c r="J5" s="33" t="s">
        <v>281</v>
      </c>
      <c r="K5" s="33" t="s">
        <v>137</v>
      </c>
      <c r="L5" s="33" t="s">
        <v>292</v>
      </c>
      <c r="M5" s="33" t="s">
        <v>293</v>
      </c>
      <c r="N5" s="33" t="s">
        <v>283</v>
      </c>
      <c r="O5" s="33" t="s">
        <v>294</v>
      </c>
      <c r="P5" s="33" t="s">
        <v>295</v>
      </c>
      <c r="Q5" s="33" t="s">
        <v>296</v>
      </c>
      <c r="R5" s="33" t="s">
        <v>279</v>
      </c>
      <c r="S5" s="33" t="s">
        <v>282</v>
      </c>
      <c r="T5" s="33" t="s">
        <v>286</v>
      </c>
    </row>
    <row r="6" ht="22.9" customHeight="1" spans="1:20">
      <c r="A6" s="49"/>
      <c r="B6" s="49"/>
      <c r="C6" s="49"/>
      <c r="D6" s="49"/>
      <c r="E6" s="49" t="s">
        <v>137</v>
      </c>
      <c r="F6" s="69">
        <v>0</v>
      </c>
      <c r="G6" s="69"/>
      <c r="H6" s="69"/>
      <c r="I6" s="69"/>
      <c r="J6" s="69"/>
      <c r="K6" s="69"/>
      <c r="L6" s="69"/>
      <c r="M6" s="69"/>
      <c r="N6" s="69"/>
      <c r="O6" s="69"/>
      <c r="P6" s="69"/>
      <c r="Q6" s="69"/>
      <c r="R6" s="69"/>
      <c r="S6" s="69"/>
      <c r="T6" s="69"/>
    </row>
    <row r="7" ht="22.9" customHeight="1" spans="1:20">
      <c r="A7" s="49"/>
      <c r="B7" s="49"/>
      <c r="C7" s="49"/>
      <c r="D7" s="47"/>
      <c r="E7" s="47"/>
      <c r="F7" s="69"/>
      <c r="G7" s="69"/>
      <c r="H7" s="69"/>
      <c r="I7" s="69"/>
      <c r="J7" s="69"/>
      <c r="K7" s="69"/>
      <c r="L7" s="69"/>
      <c r="M7" s="69"/>
      <c r="N7" s="69"/>
      <c r="O7" s="69"/>
      <c r="P7" s="69"/>
      <c r="Q7" s="69"/>
      <c r="R7" s="69"/>
      <c r="S7" s="69"/>
      <c r="T7" s="69"/>
    </row>
    <row r="8" ht="22.9" customHeight="1" spans="1:20">
      <c r="A8" s="73"/>
      <c r="B8" s="73"/>
      <c r="C8" s="73"/>
      <c r="D8" s="71"/>
      <c r="E8" s="71"/>
      <c r="F8" s="69"/>
      <c r="G8" s="69"/>
      <c r="H8" s="69"/>
      <c r="I8" s="69"/>
      <c r="J8" s="69"/>
      <c r="K8" s="69"/>
      <c r="L8" s="69"/>
      <c r="M8" s="69"/>
      <c r="N8" s="69"/>
      <c r="O8" s="69"/>
      <c r="P8" s="69"/>
      <c r="Q8" s="69"/>
      <c r="R8" s="69"/>
      <c r="S8" s="69"/>
      <c r="T8" s="69"/>
    </row>
    <row r="9" ht="22.9" customHeight="1" spans="1:20">
      <c r="A9" s="68"/>
      <c r="B9" s="68"/>
      <c r="C9" s="68"/>
      <c r="D9" s="47"/>
      <c r="E9" s="47"/>
      <c r="F9" s="74"/>
      <c r="G9" s="74"/>
      <c r="H9" s="74"/>
      <c r="I9" s="74"/>
      <c r="J9" s="74"/>
      <c r="K9" s="74"/>
      <c r="L9" s="74"/>
      <c r="M9" s="74"/>
      <c r="N9" s="74"/>
      <c r="O9" s="74"/>
      <c r="P9" s="74"/>
      <c r="Q9" s="74"/>
      <c r="R9" s="74"/>
      <c r="S9" s="74"/>
      <c r="T9" s="74"/>
    </row>
    <row r="10" ht="22.9" customHeight="1" spans="1:20">
      <c r="A10" s="68"/>
      <c r="B10" s="68"/>
      <c r="C10" s="68"/>
      <c r="D10" s="47"/>
      <c r="E10" s="47"/>
      <c r="F10" s="74"/>
      <c r="G10" s="74"/>
      <c r="H10" s="74"/>
      <c r="I10" s="74"/>
      <c r="J10" s="74"/>
      <c r="K10" s="74"/>
      <c r="L10" s="74"/>
      <c r="M10" s="74"/>
      <c r="N10" s="74"/>
      <c r="O10" s="74"/>
      <c r="P10" s="74"/>
      <c r="Q10" s="74"/>
      <c r="R10" s="74"/>
      <c r="S10" s="74"/>
      <c r="T10" s="74"/>
    </row>
    <row r="11" ht="22.9" customHeight="1" spans="1:20">
      <c r="A11" s="75"/>
      <c r="B11" s="75"/>
      <c r="C11" s="75"/>
      <c r="D11" s="70"/>
      <c r="E11" s="76"/>
      <c r="F11" s="72"/>
      <c r="G11" s="35"/>
      <c r="H11" s="35"/>
      <c r="I11" s="35"/>
      <c r="J11" s="35"/>
      <c r="K11" s="35"/>
      <c r="L11" s="35"/>
      <c r="M11" s="35"/>
      <c r="N11" s="35"/>
      <c r="O11" s="35"/>
      <c r="P11" s="35"/>
      <c r="Q11" s="35"/>
      <c r="R11" s="35"/>
      <c r="S11" s="35"/>
      <c r="T11" s="35"/>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F13" sqref="F13"/>
    </sheetView>
  </sheetViews>
  <sheetFormatPr defaultColWidth="10" defaultRowHeight="13.5" outlineLevelCol="7"/>
  <cols>
    <col min="1" max="1" width="11.125" customWidth="1"/>
    <col min="2" max="2" width="25.375" customWidth="1"/>
    <col min="3" max="3" width="15.375" customWidth="1"/>
    <col min="4" max="4" width="12.75" customWidth="1"/>
    <col min="5" max="5" width="16.375" customWidth="1"/>
    <col min="6" max="6" width="14.125" customWidth="1"/>
    <col min="7" max="7" width="15.375" customWidth="1"/>
    <col min="8" max="8" width="17.625" customWidth="1"/>
  </cols>
  <sheetData>
    <row r="1" ht="16.35" customHeight="1" spans="1:8">
      <c r="A1" s="31"/>
      <c r="H1" s="65" t="s">
        <v>511</v>
      </c>
    </row>
    <row r="2" ht="38.85" customHeight="1" spans="1:8">
      <c r="A2" s="67" t="s">
        <v>25</v>
      </c>
      <c r="B2" s="67"/>
      <c r="C2" s="67"/>
      <c r="D2" s="67"/>
      <c r="E2" s="67"/>
      <c r="F2" s="67"/>
      <c r="G2" s="67"/>
      <c r="H2" s="67"/>
    </row>
    <row r="3" ht="24.2" customHeight="1" spans="1:8">
      <c r="A3" s="46" t="s">
        <v>32</v>
      </c>
      <c r="B3" s="46"/>
      <c r="C3" s="46"/>
      <c r="D3" s="46"/>
      <c r="E3" s="46"/>
      <c r="F3" s="46"/>
      <c r="G3" s="46"/>
      <c r="H3" s="38" t="s">
        <v>33</v>
      </c>
    </row>
    <row r="4" ht="19.9" customHeight="1" spans="1:8">
      <c r="A4" s="33" t="s">
        <v>190</v>
      </c>
      <c r="B4" s="33" t="s">
        <v>191</v>
      </c>
      <c r="C4" s="33" t="s">
        <v>137</v>
      </c>
      <c r="D4" s="33" t="s">
        <v>512</v>
      </c>
      <c r="E4" s="33"/>
      <c r="F4" s="33"/>
      <c r="G4" s="33"/>
      <c r="H4" s="33" t="s">
        <v>193</v>
      </c>
    </row>
    <row r="5" ht="23.25" customHeight="1" spans="1:8">
      <c r="A5" s="33"/>
      <c r="B5" s="33"/>
      <c r="C5" s="33"/>
      <c r="D5" s="33" t="s">
        <v>139</v>
      </c>
      <c r="E5" s="33" t="s">
        <v>310</v>
      </c>
      <c r="F5" s="33"/>
      <c r="G5" s="33" t="s">
        <v>311</v>
      </c>
      <c r="H5" s="33"/>
    </row>
    <row r="6" ht="23.25" customHeight="1" spans="1:8">
      <c r="A6" s="33"/>
      <c r="B6" s="33"/>
      <c r="C6" s="33"/>
      <c r="D6" s="33"/>
      <c r="E6" s="33" t="s">
        <v>289</v>
      </c>
      <c r="F6" s="33" t="s">
        <v>281</v>
      </c>
      <c r="G6" s="33"/>
      <c r="H6" s="33"/>
    </row>
    <row r="7" ht="22.9" customHeight="1" spans="1:8">
      <c r="A7" s="49"/>
      <c r="B7" s="68" t="s">
        <v>137</v>
      </c>
      <c r="C7" s="69">
        <v>0</v>
      </c>
      <c r="D7" s="69"/>
      <c r="E7" s="69"/>
      <c r="F7" s="69"/>
      <c r="G7" s="69"/>
      <c r="H7" s="69"/>
    </row>
    <row r="8" ht="22.9" customHeight="1" spans="1:8">
      <c r="A8" s="47"/>
      <c r="B8" s="47"/>
      <c r="C8" s="69"/>
      <c r="D8" s="69"/>
      <c r="E8" s="69"/>
      <c r="F8" s="69"/>
      <c r="G8" s="69"/>
      <c r="H8" s="69"/>
    </row>
    <row r="9" ht="22.9" customHeight="1" spans="1:8">
      <c r="A9" s="71"/>
      <c r="B9" s="71"/>
      <c r="C9" s="69"/>
      <c r="D9" s="69"/>
      <c r="E9" s="69"/>
      <c r="F9" s="69"/>
      <c r="G9" s="69"/>
      <c r="H9" s="69"/>
    </row>
    <row r="10" ht="22.9" customHeight="1" spans="1:8">
      <c r="A10" s="71"/>
      <c r="B10" s="71"/>
      <c r="C10" s="69"/>
      <c r="D10" s="69"/>
      <c r="E10" s="69"/>
      <c r="F10" s="69"/>
      <c r="G10" s="69"/>
      <c r="H10" s="69"/>
    </row>
    <row r="11" ht="22.9" customHeight="1" spans="1:8">
      <c r="A11" s="71"/>
      <c r="B11" s="71"/>
      <c r="C11" s="69"/>
      <c r="D11" s="69"/>
      <c r="E11" s="69"/>
      <c r="F11" s="69"/>
      <c r="G11" s="69"/>
      <c r="H11" s="69"/>
    </row>
    <row r="12" ht="22.9" customHeight="1" spans="1:8">
      <c r="A12" s="70"/>
      <c r="B12" s="70"/>
      <c r="C12" s="35"/>
      <c r="D12" s="35"/>
      <c r="E12" s="72"/>
      <c r="F12" s="72"/>
      <c r="G12" s="72"/>
      <c r="H12" s="7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G23" sqref="G23"/>
    </sheetView>
  </sheetViews>
  <sheetFormatPr defaultColWidth="10" defaultRowHeight="13.5" outlineLevelCol="7"/>
  <cols>
    <col min="1" max="1" width="10.75" customWidth="1"/>
    <col min="2" max="2" width="22.75" customWidth="1"/>
    <col min="3" max="3" width="19.25" customWidth="1"/>
    <col min="4" max="4" width="16.75" customWidth="1"/>
    <col min="5" max="6" width="16.375" customWidth="1"/>
    <col min="7" max="8" width="17.625" customWidth="1"/>
  </cols>
  <sheetData>
    <row r="1" ht="16.35" customHeight="1" spans="1:8">
      <c r="A1" s="31"/>
      <c r="H1" s="65" t="s">
        <v>513</v>
      </c>
    </row>
    <row r="2" ht="38.85" customHeight="1" spans="1:8">
      <c r="A2" s="67" t="s">
        <v>26</v>
      </c>
      <c r="B2" s="67"/>
      <c r="C2" s="67"/>
      <c r="D2" s="67"/>
      <c r="E2" s="67"/>
      <c r="F2" s="67"/>
      <c r="G2" s="67"/>
      <c r="H2" s="67"/>
    </row>
    <row r="3" ht="24.2" customHeight="1" spans="1:8">
      <c r="A3" s="46" t="s">
        <v>32</v>
      </c>
      <c r="B3" s="46"/>
      <c r="C3" s="46"/>
      <c r="D3" s="46"/>
      <c r="E3" s="46"/>
      <c r="F3" s="46"/>
      <c r="G3" s="46"/>
      <c r="H3" s="38" t="s">
        <v>33</v>
      </c>
    </row>
    <row r="4" ht="20.65" customHeight="1" spans="1:8">
      <c r="A4" s="33" t="s">
        <v>190</v>
      </c>
      <c r="B4" s="33" t="s">
        <v>191</v>
      </c>
      <c r="C4" s="33" t="s">
        <v>137</v>
      </c>
      <c r="D4" s="33" t="s">
        <v>514</v>
      </c>
      <c r="E4" s="33"/>
      <c r="F4" s="33"/>
      <c r="G4" s="33"/>
      <c r="H4" s="33" t="s">
        <v>193</v>
      </c>
    </row>
    <row r="5" ht="18.95" customHeight="1" spans="1:8">
      <c r="A5" s="33"/>
      <c r="B5" s="33"/>
      <c r="C5" s="33"/>
      <c r="D5" s="33" t="s">
        <v>139</v>
      </c>
      <c r="E5" s="33" t="s">
        <v>310</v>
      </c>
      <c r="F5" s="33"/>
      <c r="G5" s="33" t="s">
        <v>311</v>
      </c>
      <c r="H5" s="33"/>
    </row>
    <row r="6" ht="24.2" customHeight="1" spans="1:8">
      <c r="A6" s="33"/>
      <c r="B6" s="33"/>
      <c r="C6" s="33"/>
      <c r="D6" s="33"/>
      <c r="E6" s="33" t="s">
        <v>289</v>
      </c>
      <c r="F6" s="33" t="s">
        <v>281</v>
      </c>
      <c r="G6" s="33"/>
      <c r="H6" s="33"/>
    </row>
    <row r="7" ht="22.9" customHeight="1" spans="1:8">
      <c r="A7" s="49"/>
      <c r="B7" s="68" t="s">
        <v>137</v>
      </c>
      <c r="C7" s="69">
        <v>0</v>
      </c>
      <c r="D7" s="69"/>
      <c r="E7" s="69"/>
      <c r="F7" s="69"/>
      <c r="G7" s="69"/>
      <c r="H7" s="69"/>
    </row>
    <row r="8" ht="22.9" customHeight="1" spans="1:8">
      <c r="A8" s="47"/>
      <c r="B8" s="47"/>
      <c r="C8" s="69"/>
      <c r="D8" s="69"/>
      <c r="E8" s="69"/>
      <c r="F8" s="69"/>
      <c r="G8" s="69"/>
      <c r="H8" s="69"/>
    </row>
    <row r="9" ht="22.9" customHeight="1" spans="1:8">
      <c r="A9" s="71"/>
      <c r="B9" s="71"/>
      <c r="C9" s="69"/>
      <c r="D9" s="69"/>
      <c r="E9" s="69"/>
      <c r="F9" s="69"/>
      <c r="G9" s="69"/>
      <c r="H9" s="69"/>
    </row>
    <row r="10" ht="22.9" customHeight="1" spans="1:8">
      <c r="A10" s="71"/>
      <c r="B10" s="71"/>
      <c r="C10" s="69"/>
      <c r="D10" s="69"/>
      <c r="E10" s="69"/>
      <c r="F10" s="69"/>
      <c r="G10" s="69"/>
      <c r="H10" s="69"/>
    </row>
    <row r="11" ht="22.9" customHeight="1" spans="1:8">
      <c r="A11" s="71"/>
      <c r="B11" s="71"/>
      <c r="C11" s="69"/>
      <c r="D11" s="69"/>
      <c r="E11" s="69"/>
      <c r="F11" s="69"/>
      <c r="G11" s="69"/>
      <c r="H11" s="69"/>
    </row>
    <row r="12" ht="22.9" customHeight="1" spans="1:8">
      <c r="A12" s="70"/>
      <c r="B12" s="70"/>
      <c r="C12" s="35"/>
      <c r="D12" s="35"/>
      <c r="E12" s="72"/>
      <c r="F12" s="72"/>
      <c r="G12" s="72"/>
      <c r="H12" s="7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65"/>
  <sheetViews>
    <sheetView zoomScale="130" zoomScaleNormal="130" workbookViewId="0">
      <selection activeCell="G69" sqref="G69"/>
    </sheetView>
  </sheetViews>
  <sheetFormatPr defaultColWidth="10" defaultRowHeight="13.5"/>
  <cols>
    <col min="1" max="1" width="10" customWidth="1"/>
    <col min="2" max="2" width="21.75" customWidth="1"/>
    <col min="3" max="3" width="13.25" customWidth="1"/>
    <col min="4" max="5" width="8.625" customWidth="1"/>
    <col min="6" max="14" width="7.75" customWidth="1"/>
    <col min="15" max="17" width="9.75" customWidth="1"/>
  </cols>
  <sheetData>
    <row r="1" ht="16.35" customHeight="1" spans="1:14">
      <c r="A1" s="31"/>
      <c r="M1" s="65" t="s">
        <v>515</v>
      </c>
      <c r="N1" s="65"/>
    </row>
    <row r="2" ht="45.75" customHeight="1" spans="1:14">
      <c r="A2" s="67" t="s">
        <v>27</v>
      </c>
      <c r="B2" s="67"/>
      <c r="C2" s="67"/>
      <c r="D2" s="67"/>
      <c r="E2" s="67"/>
      <c r="F2" s="67"/>
      <c r="G2" s="67"/>
      <c r="H2" s="67"/>
      <c r="I2" s="67"/>
      <c r="J2" s="67"/>
      <c r="K2" s="67"/>
      <c r="L2" s="67"/>
      <c r="M2" s="67"/>
      <c r="N2" s="67"/>
    </row>
    <row r="3" ht="18.2" customHeight="1" spans="1:14">
      <c r="A3" s="46" t="s">
        <v>32</v>
      </c>
      <c r="B3" s="46"/>
      <c r="C3" s="46"/>
      <c r="D3" s="46"/>
      <c r="E3" s="46"/>
      <c r="F3" s="46"/>
      <c r="G3" s="46"/>
      <c r="H3" s="46"/>
      <c r="I3" s="46"/>
      <c r="J3" s="46"/>
      <c r="K3" s="46"/>
      <c r="L3" s="46"/>
      <c r="M3" s="38" t="s">
        <v>33</v>
      </c>
      <c r="N3" s="38"/>
    </row>
    <row r="4" ht="26.1" customHeight="1" spans="1:14">
      <c r="A4" s="33" t="s">
        <v>270</v>
      </c>
      <c r="B4" s="33" t="s">
        <v>516</v>
      </c>
      <c r="C4" s="33" t="s">
        <v>517</v>
      </c>
      <c r="D4" s="33"/>
      <c r="E4" s="33"/>
      <c r="F4" s="33"/>
      <c r="G4" s="33"/>
      <c r="H4" s="33"/>
      <c r="I4" s="33"/>
      <c r="J4" s="33"/>
      <c r="K4" s="33"/>
      <c r="L4" s="33"/>
      <c r="M4" s="33" t="s">
        <v>518</v>
      </c>
      <c r="N4" s="33"/>
    </row>
    <row r="5" ht="31.9" customHeight="1" spans="1:14">
      <c r="A5" s="33"/>
      <c r="B5" s="33"/>
      <c r="C5" s="33" t="s">
        <v>519</v>
      </c>
      <c r="D5" s="33" t="s">
        <v>140</v>
      </c>
      <c r="E5" s="33"/>
      <c r="F5" s="33"/>
      <c r="G5" s="33"/>
      <c r="H5" s="33"/>
      <c r="I5" s="33"/>
      <c r="J5" s="33" t="s">
        <v>520</v>
      </c>
      <c r="K5" s="33" t="s">
        <v>142</v>
      </c>
      <c r="L5" s="33" t="s">
        <v>143</v>
      </c>
      <c r="M5" s="33" t="s">
        <v>521</v>
      </c>
      <c r="N5" s="33" t="s">
        <v>522</v>
      </c>
    </row>
    <row r="6" ht="44.85" customHeight="1" spans="1:14">
      <c r="A6" s="33"/>
      <c r="B6" s="33"/>
      <c r="C6" s="33"/>
      <c r="D6" s="33" t="s">
        <v>523</v>
      </c>
      <c r="E6" s="33" t="s">
        <v>524</v>
      </c>
      <c r="F6" s="33" t="s">
        <v>525</v>
      </c>
      <c r="G6" s="33" t="s">
        <v>526</v>
      </c>
      <c r="H6" s="33" t="s">
        <v>527</v>
      </c>
      <c r="I6" s="33" t="s">
        <v>528</v>
      </c>
      <c r="J6" s="33"/>
      <c r="K6" s="33"/>
      <c r="L6" s="33"/>
      <c r="M6" s="33"/>
      <c r="N6" s="33"/>
    </row>
    <row r="7" ht="22.9" customHeight="1" spans="1:14">
      <c r="A7" s="49"/>
      <c r="B7" s="68" t="s">
        <v>137</v>
      </c>
      <c r="C7" s="69">
        <v>21708.96</v>
      </c>
      <c r="D7" s="69">
        <v>21708.96</v>
      </c>
      <c r="E7" s="69">
        <v>18590.4</v>
      </c>
      <c r="F7" s="69">
        <v>3118.56</v>
      </c>
      <c r="G7" s="69"/>
      <c r="H7" s="69"/>
      <c r="I7" s="69"/>
      <c r="J7" s="69"/>
      <c r="K7" s="69"/>
      <c r="L7" s="69"/>
      <c r="M7" s="69">
        <v>21708.96</v>
      </c>
      <c r="N7" s="49"/>
    </row>
    <row r="8" ht="22.9" customHeight="1" spans="1:14">
      <c r="A8" s="47" t="s">
        <v>155</v>
      </c>
      <c r="B8" s="47" t="s">
        <v>156</v>
      </c>
      <c r="C8" s="69">
        <v>21708.96</v>
      </c>
      <c r="D8" s="69">
        <v>21708.96</v>
      </c>
      <c r="E8" s="69">
        <v>18590.4</v>
      </c>
      <c r="F8" s="69">
        <v>3118.56</v>
      </c>
      <c r="G8" s="69"/>
      <c r="H8" s="69"/>
      <c r="I8" s="69"/>
      <c r="J8" s="69"/>
      <c r="K8" s="69"/>
      <c r="L8" s="69"/>
      <c r="M8" s="69">
        <v>21708.96</v>
      </c>
      <c r="N8" s="49"/>
    </row>
    <row r="9" ht="22.9" customHeight="1" spans="1:14">
      <c r="A9" s="70" t="s">
        <v>529</v>
      </c>
      <c r="B9" s="70" t="s">
        <v>530</v>
      </c>
      <c r="C9" s="35">
        <v>200</v>
      </c>
      <c r="D9" s="35">
        <v>200</v>
      </c>
      <c r="E9" s="35">
        <v>200</v>
      </c>
      <c r="F9" s="35"/>
      <c r="G9" s="35"/>
      <c r="H9" s="35"/>
      <c r="I9" s="35"/>
      <c r="J9" s="35"/>
      <c r="K9" s="35"/>
      <c r="L9" s="35"/>
      <c r="M9" s="35">
        <v>200</v>
      </c>
      <c r="N9" s="34"/>
    </row>
    <row r="10" ht="22.9" customHeight="1" spans="1:14">
      <c r="A10" s="70" t="s">
        <v>529</v>
      </c>
      <c r="B10" s="70" t="s">
        <v>531</v>
      </c>
      <c r="C10" s="35">
        <v>462</v>
      </c>
      <c r="D10" s="35">
        <v>462</v>
      </c>
      <c r="E10" s="35">
        <v>462</v>
      </c>
      <c r="F10" s="35"/>
      <c r="G10" s="35"/>
      <c r="H10" s="35"/>
      <c r="I10" s="35"/>
      <c r="J10" s="35"/>
      <c r="K10" s="35"/>
      <c r="L10" s="35"/>
      <c r="M10" s="35">
        <v>462</v>
      </c>
      <c r="N10" s="34"/>
    </row>
    <row r="11" ht="22.9" customHeight="1" spans="1:14">
      <c r="A11" s="70" t="s">
        <v>529</v>
      </c>
      <c r="B11" s="70" t="s">
        <v>532</v>
      </c>
      <c r="C11" s="35">
        <v>1</v>
      </c>
      <c r="D11" s="35">
        <v>1</v>
      </c>
      <c r="E11" s="35">
        <v>1</v>
      </c>
      <c r="F11" s="35"/>
      <c r="G11" s="35"/>
      <c r="H11" s="35"/>
      <c r="I11" s="35"/>
      <c r="J11" s="35"/>
      <c r="K11" s="35"/>
      <c r="L11" s="35"/>
      <c r="M11" s="35">
        <v>1</v>
      </c>
      <c r="N11" s="34"/>
    </row>
    <row r="12" ht="22.9" customHeight="1" spans="1:14">
      <c r="A12" s="70" t="s">
        <v>529</v>
      </c>
      <c r="B12" s="70" t="s">
        <v>533</v>
      </c>
      <c r="C12" s="35">
        <v>111</v>
      </c>
      <c r="D12" s="35">
        <v>111</v>
      </c>
      <c r="E12" s="35">
        <v>111</v>
      </c>
      <c r="F12" s="35"/>
      <c r="G12" s="35"/>
      <c r="H12" s="35"/>
      <c r="I12" s="35"/>
      <c r="J12" s="35"/>
      <c r="K12" s="35"/>
      <c r="L12" s="35"/>
      <c r="M12" s="35">
        <v>111</v>
      </c>
      <c r="N12" s="34"/>
    </row>
    <row r="13" ht="22.9" customHeight="1" spans="1:14">
      <c r="A13" s="70" t="s">
        <v>529</v>
      </c>
      <c r="B13" s="70" t="s">
        <v>534</v>
      </c>
      <c r="C13" s="35">
        <v>10</v>
      </c>
      <c r="D13" s="35">
        <v>10</v>
      </c>
      <c r="E13" s="35">
        <v>10</v>
      </c>
      <c r="F13" s="35"/>
      <c r="G13" s="35"/>
      <c r="H13" s="35"/>
      <c r="I13" s="35"/>
      <c r="J13" s="35"/>
      <c r="K13" s="35"/>
      <c r="L13" s="35"/>
      <c r="M13" s="35">
        <v>10</v>
      </c>
      <c r="N13" s="34"/>
    </row>
    <row r="14" ht="22.9" customHeight="1" spans="1:14">
      <c r="A14" s="70" t="s">
        <v>529</v>
      </c>
      <c r="B14" s="70" t="s">
        <v>535</v>
      </c>
      <c r="C14" s="35">
        <v>200</v>
      </c>
      <c r="D14" s="35">
        <v>200</v>
      </c>
      <c r="E14" s="35">
        <v>200</v>
      </c>
      <c r="F14" s="35"/>
      <c r="G14" s="35"/>
      <c r="H14" s="35"/>
      <c r="I14" s="35"/>
      <c r="J14" s="35"/>
      <c r="K14" s="35"/>
      <c r="L14" s="35"/>
      <c r="M14" s="35">
        <v>200</v>
      </c>
      <c r="N14" s="34"/>
    </row>
    <row r="15" ht="22.9" customHeight="1" spans="1:14">
      <c r="A15" s="70" t="s">
        <v>529</v>
      </c>
      <c r="B15" s="70" t="s">
        <v>536</v>
      </c>
      <c r="C15" s="35">
        <v>3</v>
      </c>
      <c r="D15" s="35">
        <v>3</v>
      </c>
      <c r="E15" s="35">
        <v>3</v>
      </c>
      <c r="F15" s="35"/>
      <c r="G15" s="35"/>
      <c r="H15" s="35"/>
      <c r="I15" s="35"/>
      <c r="J15" s="35"/>
      <c r="K15" s="35"/>
      <c r="L15" s="35"/>
      <c r="M15" s="35">
        <v>3</v>
      </c>
      <c r="N15" s="34"/>
    </row>
    <row r="16" ht="22.9" customHeight="1" spans="1:14">
      <c r="A16" s="70" t="s">
        <v>529</v>
      </c>
      <c r="B16" s="70" t="s">
        <v>537</v>
      </c>
      <c r="C16" s="35">
        <v>5</v>
      </c>
      <c r="D16" s="35">
        <v>5</v>
      </c>
      <c r="E16" s="35">
        <v>5</v>
      </c>
      <c r="F16" s="35"/>
      <c r="G16" s="35"/>
      <c r="H16" s="35"/>
      <c r="I16" s="35"/>
      <c r="J16" s="35"/>
      <c r="K16" s="35"/>
      <c r="L16" s="35"/>
      <c r="M16" s="35">
        <v>5</v>
      </c>
      <c r="N16" s="34"/>
    </row>
    <row r="17" ht="22.9" customHeight="1" spans="1:14">
      <c r="A17" s="70" t="s">
        <v>529</v>
      </c>
      <c r="B17" s="70" t="s">
        <v>538</v>
      </c>
      <c r="C17" s="35">
        <v>5</v>
      </c>
      <c r="D17" s="35">
        <v>5</v>
      </c>
      <c r="E17" s="35">
        <v>5</v>
      </c>
      <c r="F17" s="35"/>
      <c r="G17" s="35"/>
      <c r="H17" s="35"/>
      <c r="I17" s="35"/>
      <c r="J17" s="35"/>
      <c r="K17" s="35"/>
      <c r="L17" s="35"/>
      <c r="M17" s="35">
        <v>5</v>
      </c>
      <c r="N17" s="34"/>
    </row>
    <row r="18" ht="22.9" customHeight="1" spans="1:14">
      <c r="A18" s="70" t="s">
        <v>529</v>
      </c>
      <c r="B18" s="70" t="s">
        <v>539</v>
      </c>
      <c r="C18" s="35">
        <v>10</v>
      </c>
      <c r="D18" s="35">
        <v>10</v>
      </c>
      <c r="E18" s="35">
        <v>10</v>
      </c>
      <c r="F18" s="35"/>
      <c r="G18" s="35"/>
      <c r="H18" s="35"/>
      <c r="I18" s="35"/>
      <c r="J18" s="35"/>
      <c r="K18" s="35"/>
      <c r="L18" s="35"/>
      <c r="M18" s="35">
        <v>10</v>
      </c>
      <c r="N18" s="34"/>
    </row>
    <row r="19" ht="22.9" customHeight="1" spans="1:14">
      <c r="A19" s="70" t="s">
        <v>529</v>
      </c>
      <c r="B19" s="70" t="s">
        <v>540</v>
      </c>
      <c r="C19" s="35">
        <v>150</v>
      </c>
      <c r="D19" s="35">
        <v>150</v>
      </c>
      <c r="E19" s="35">
        <v>150</v>
      </c>
      <c r="F19" s="35"/>
      <c r="G19" s="35"/>
      <c r="H19" s="35"/>
      <c r="I19" s="35"/>
      <c r="J19" s="35"/>
      <c r="K19" s="35"/>
      <c r="L19" s="35"/>
      <c r="M19" s="35">
        <v>150</v>
      </c>
      <c r="N19" s="34"/>
    </row>
    <row r="20" ht="22.9" customHeight="1" spans="1:14">
      <c r="A20" s="70" t="s">
        <v>529</v>
      </c>
      <c r="B20" s="70" t="s">
        <v>541</v>
      </c>
      <c r="C20" s="35">
        <v>2</v>
      </c>
      <c r="D20" s="35">
        <v>2</v>
      </c>
      <c r="E20" s="35">
        <v>2</v>
      </c>
      <c r="F20" s="35"/>
      <c r="G20" s="35"/>
      <c r="H20" s="35"/>
      <c r="I20" s="35"/>
      <c r="J20" s="35"/>
      <c r="K20" s="35"/>
      <c r="L20" s="35"/>
      <c r="M20" s="35">
        <v>2</v>
      </c>
      <c r="N20" s="34"/>
    </row>
    <row r="21" ht="22.9" customHeight="1" spans="1:14">
      <c r="A21" s="70" t="s">
        <v>529</v>
      </c>
      <c r="B21" s="70" t="s">
        <v>542</v>
      </c>
      <c r="C21" s="35">
        <v>20</v>
      </c>
      <c r="D21" s="35">
        <v>20</v>
      </c>
      <c r="E21" s="35">
        <v>20</v>
      </c>
      <c r="F21" s="35"/>
      <c r="G21" s="35"/>
      <c r="H21" s="35"/>
      <c r="I21" s="35"/>
      <c r="J21" s="35"/>
      <c r="K21" s="35"/>
      <c r="L21" s="35"/>
      <c r="M21" s="35">
        <v>20</v>
      </c>
      <c r="N21" s="34"/>
    </row>
    <row r="22" ht="22.9" customHeight="1" spans="1:14">
      <c r="A22" s="70" t="s">
        <v>529</v>
      </c>
      <c r="B22" s="70" t="s">
        <v>543</v>
      </c>
      <c r="C22" s="35">
        <v>68.4</v>
      </c>
      <c r="D22" s="35">
        <v>68.4</v>
      </c>
      <c r="E22" s="35">
        <v>68.4</v>
      </c>
      <c r="F22" s="35"/>
      <c r="G22" s="35"/>
      <c r="H22" s="35"/>
      <c r="I22" s="35"/>
      <c r="J22" s="35"/>
      <c r="K22" s="35"/>
      <c r="L22" s="35"/>
      <c r="M22" s="35">
        <v>68.4</v>
      </c>
      <c r="N22" s="34"/>
    </row>
    <row r="23" ht="22.9" customHeight="1" spans="1:14">
      <c r="A23" s="70" t="s">
        <v>529</v>
      </c>
      <c r="B23" s="70" t="s">
        <v>544</v>
      </c>
      <c r="C23" s="35">
        <v>161</v>
      </c>
      <c r="D23" s="35">
        <v>161</v>
      </c>
      <c r="E23" s="35">
        <v>161</v>
      </c>
      <c r="F23" s="35"/>
      <c r="G23" s="35"/>
      <c r="H23" s="35"/>
      <c r="I23" s="35"/>
      <c r="J23" s="35"/>
      <c r="K23" s="35"/>
      <c r="L23" s="35"/>
      <c r="M23" s="35">
        <v>161</v>
      </c>
      <c r="N23" s="34"/>
    </row>
    <row r="24" ht="22.9" customHeight="1" spans="1:14">
      <c r="A24" s="70" t="s">
        <v>529</v>
      </c>
      <c r="B24" s="70" t="s">
        <v>545</v>
      </c>
      <c r="C24" s="35">
        <v>1</v>
      </c>
      <c r="D24" s="35">
        <v>1</v>
      </c>
      <c r="E24" s="35">
        <v>1</v>
      </c>
      <c r="F24" s="35"/>
      <c r="G24" s="35"/>
      <c r="H24" s="35"/>
      <c r="I24" s="35"/>
      <c r="J24" s="35"/>
      <c r="K24" s="35"/>
      <c r="L24" s="35"/>
      <c r="M24" s="35">
        <v>1</v>
      </c>
      <c r="N24" s="34"/>
    </row>
    <row r="25" ht="22.9" customHeight="1" spans="1:14">
      <c r="A25" s="70" t="s">
        <v>529</v>
      </c>
      <c r="B25" s="70" t="s">
        <v>546</v>
      </c>
      <c r="C25" s="35">
        <v>30</v>
      </c>
      <c r="D25" s="35">
        <v>30</v>
      </c>
      <c r="E25" s="35">
        <v>30</v>
      </c>
      <c r="F25" s="35"/>
      <c r="G25" s="35"/>
      <c r="H25" s="35"/>
      <c r="I25" s="35"/>
      <c r="J25" s="35"/>
      <c r="K25" s="35"/>
      <c r="L25" s="35"/>
      <c r="M25" s="35">
        <v>30</v>
      </c>
      <c r="N25" s="34"/>
    </row>
    <row r="26" ht="22.9" customHeight="1" spans="1:14">
      <c r="A26" s="70" t="s">
        <v>529</v>
      </c>
      <c r="B26" s="70" t="s">
        <v>547</v>
      </c>
      <c r="C26" s="35">
        <v>240</v>
      </c>
      <c r="D26" s="35">
        <v>240</v>
      </c>
      <c r="E26" s="35">
        <v>240</v>
      </c>
      <c r="F26" s="35"/>
      <c r="G26" s="35"/>
      <c r="H26" s="35"/>
      <c r="I26" s="35"/>
      <c r="J26" s="35"/>
      <c r="K26" s="35"/>
      <c r="L26" s="35"/>
      <c r="M26" s="35">
        <v>240</v>
      </c>
      <c r="N26" s="34"/>
    </row>
    <row r="27" ht="22.9" customHeight="1" spans="1:14">
      <c r="A27" s="70" t="s">
        <v>529</v>
      </c>
      <c r="B27" s="70" t="s">
        <v>548</v>
      </c>
      <c r="C27" s="35">
        <v>40</v>
      </c>
      <c r="D27" s="35">
        <v>40</v>
      </c>
      <c r="E27" s="35">
        <v>40</v>
      </c>
      <c r="F27" s="35"/>
      <c r="G27" s="35"/>
      <c r="H27" s="35"/>
      <c r="I27" s="35"/>
      <c r="J27" s="35"/>
      <c r="K27" s="35"/>
      <c r="L27" s="35"/>
      <c r="M27" s="35">
        <v>40</v>
      </c>
      <c r="N27" s="34"/>
    </row>
    <row r="28" ht="22.9" customHeight="1" spans="1:14">
      <c r="A28" s="70" t="s">
        <v>529</v>
      </c>
      <c r="B28" s="70" t="s">
        <v>549</v>
      </c>
      <c r="C28" s="35">
        <v>2000</v>
      </c>
      <c r="D28" s="35">
        <v>2000</v>
      </c>
      <c r="E28" s="35">
        <v>2000</v>
      </c>
      <c r="F28" s="35"/>
      <c r="G28" s="35"/>
      <c r="H28" s="35"/>
      <c r="I28" s="35"/>
      <c r="J28" s="35"/>
      <c r="K28" s="35"/>
      <c r="L28" s="35"/>
      <c r="M28" s="35">
        <v>2000</v>
      </c>
      <c r="N28" s="34"/>
    </row>
    <row r="29" ht="22.9" customHeight="1" spans="1:14">
      <c r="A29" s="70" t="s">
        <v>529</v>
      </c>
      <c r="B29" s="70" t="s">
        <v>550</v>
      </c>
      <c r="C29" s="35">
        <v>100</v>
      </c>
      <c r="D29" s="35">
        <v>100</v>
      </c>
      <c r="E29" s="35">
        <v>100</v>
      </c>
      <c r="F29" s="35"/>
      <c r="G29" s="35"/>
      <c r="H29" s="35"/>
      <c r="I29" s="35"/>
      <c r="J29" s="35"/>
      <c r="K29" s="35"/>
      <c r="L29" s="35"/>
      <c r="M29" s="35">
        <v>100</v>
      </c>
      <c r="N29" s="34"/>
    </row>
    <row r="30" ht="22.9" customHeight="1" spans="1:14">
      <c r="A30" s="70" t="s">
        <v>529</v>
      </c>
      <c r="B30" s="70" t="s">
        <v>551</v>
      </c>
      <c r="C30" s="35">
        <v>230</v>
      </c>
      <c r="D30" s="35">
        <v>230</v>
      </c>
      <c r="E30" s="35">
        <v>230</v>
      </c>
      <c r="F30" s="35"/>
      <c r="G30" s="35"/>
      <c r="H30" s="35"/>
      <c r="I30" s="35"/>
      <c r="J30" s="35"/>
      <c r="K30" s="35"/>
      <c r="L30" s="35"/>
      <c r="M30" s="35">
        <v>230</v>
      </c>
      <c r="N30" s="34"/>
    </row>
    <row r="31" ht="22.9" customHeight="1" spans="1:14">
      <c r="A31" s="70" t="s">
        <v>529</v>
      </c>
      <c r="B31" s="70" t="s">
        <v>552</v>
      </c>
      <c r="C31" s="35">
        <v>50</v>
      </c>
      <c r="D31" s="35">
        <v>50</v>
      </c>
      <c r="E31" s="35">
        <v>50</v>
      </c>
      <c r="F31" s="35"/>
      <c r="G31" s="35"/>
      <c r="H31" s="35"/>
      <c r="I31" s="35"/>
      <c r="J31" s="35"/>
      <c r="K31" s="35"/>
      <c r="L31" s="35"/>
      <c r="M31" s="35">
        <v>50</v>
      </c>
      <c r="N31" s="34"/>
    </row>
    <row r="32" ht="22.9" customHeight="1" spans="1:14">
      <c r="A32" s="70" t="s">
        <v>529</v>
      </c>
      <c r="B32" s="70" t="s">
        <v>553</v>
      </c>
      <c r="C32" s="35">
        <v>2350</v>
      </c>
      <c r="D32" s="35">
        <v>2350</v>
      </c>
      <c r="E32" s="35">
        <v>2350</v>
      </c>
      <c r="F32" s="35"/>
      <c r="G32" s="35"/>
      <c r="H32" s="35"/>
      <c r="I32" s="35"/>
      <c r="J32" s="35"/>
      <c r="K32" s="35"/>
      <c r="L32" s="35"/>
      <c r="M32" s="35">
        <v>2350</v>
      </c>
      <c r="N32" s="34"/>
    </row>
    <row r="33" ht="22.9" customHeight="1" spans="1:14">
      <c r="A33" s="70" t="s">
        <v>529</v>
      </c>
      <c r="B33" s="70" t="s">
        <v>554</v>
      </c>
      <c r="C33" s="35">
        <v>300</v>
      </c>
      <c r="D33" s="35">
        <v>300</v>
      </c>
      <c r="E33" s="35">
        <v>300</v>
      </c>
      <c r="F33" s="35"/>
      <c r="G33" s="35"/>
      <c r="H33" s="35"/>
      <c r="I33" s="35"/>
      <c r="J33" s="35"/>
      <c r="K33" s="35"/>
      <c r="L33" s="35"/>
      <c r="M33" s="35">
        <v>300</v>
      </c>
      <c r="N33" s="34"/>
    </row>
    <row r="34" ht="22.9" customHeight="1" spans="1:14">
      <c r="A34" s="70" t="s">
        <v>529</v>
      </c>
      <c r="B34" s="70" t="s">
        <v>555</v>
      </c>
      <c r="C34" s="35">
        <v>1000</v>
      </c>
      <c r="D34" s="35">
        <v>1000</v>
      </c>
      <c r="E34" s="35">
        <v>1000</v>
      </c>
      <c r="F34" s="35"/>
      <c r="G34" s="35"/>
      <c r="H34" s="35"/>
      <c r="I34" s="35"/>
      <c r="J34" s="35"/>
      <c r="K34" s="35"/>
      <c r="L34" s="35"/>
      <c r="M34" s="35">
        <v>1000</v>
      </c>
      <c r="N34" s="34"/>
    </row>
    <row r="35" ht="22.9" customHeight="1" spans="1:14">
      <c r="A35" s="70" t="s">
        <v>529</v>
      </c>
      <c r="B35" s="70" t="s">
        <v>556</v>
      </c>
      <c r="C35" s="35">
        <v>700</v>
      </c>
      <c r="D35" s="35">
        <v>700</v>
      </c>
      <c r="E35" s="35">
        <v>700</v>
      </c>
      <c r="F35" s="35"/>
      <c r="G35" s="35"/>
      <c r="H35" s="35"/>
      <c r="I35" s="35"/>
      <c r="J35" s="35"/>
      <c r="K35" s="35"/>
      <c r="L35" s="35"/>
      <c r="M35" s="35">
        <v>700</v>
      </c>
      <c r="N35" s="34"/>
    </row>
    <row r="36" ht="22.9" customHeight="1" spans="1:14">
      <c r="A36" s="70" t="s">
        <v>529</v>
      </c>
      <c r="B36" s="70" t="s">
        <v>557</v>
      </c>
      <c r="C36" s="35">
        <v>620</v>
      </c>
      <c r="D36" s="35">
        <v>620</v>
      </c>
      <c r="E36" s="35">
        <v>620</v>
      </c>
      <c r="F36" s="35"/>
      <c r="G36" s="35"/>
      <c r="H36" s="35"/>
      <c r="I36" s="35"/>
      <c r="J36" s="35"/>
      <c r="K36" s="35"/>
      <c r="L36" s="35"/>
      <c r="M36" s="35">
        <v>620</v>
      </c>
      <c r="N36" s="34"/>
    </row>
    <row r="37" ht="22.9" customHeight="1" spans="1:14">
      <c r="A37" s="70" t="s">
        <v>529</v>
      </c>
      <c r="B37" s="70" t="s">
        <v>558</v>
      </c>
      <c r="C37" s="35">
        <v>10</v>
      </c>
      <c r="D37" s="35">
        <v>10</v>
      </c>
      <c r="E37" s="35">
        <v>10</v>
      </c>
      <c r="F37" s="35"/>
      <c r="G37" s="35"/>
      <c r="H37" s="35"/>
      <c r="I37" s="35"/>
      <c r="J37" s="35"/>
      <c r="K37" s="35"/>
      <c r="L37" s="35"/>
      <c r="M37" s="35">
        <v>10</v>
      </c>
      <c r="N37" s="34"/>
    </row>
    <row r="38" ht="22.9" customHeight="1" spans="1:14">
      <c r="A38" s="70" t="s">
        <v>529</v>
      </c>
      <c r="B38" s="70" t="s">
        <v>559</v>
      </c>
      <c r="C38" s="35">
        <v>294</v>
      </c>
      <c r="D38" s="35">
        <v>294</v>
      </c>
      <c r="E38" s="35">
        <v>294</v>
      </c>
      <c r="F38" s="35"/>
      <c r="G38" s="35"/>
      <c r="H38" s="35"/>
      <c r="I38" s="35"/>
      <c r="J38" s="35"/>
      <c r="K38" s="35"/>
      <c r="L38" s="35"/>
      <c r="M38" s="35">
        <v>294</v>
      </c>
      <c r="N38" s="34"/>
    </row>
    <row r="39" ht="22.9" customHeight="1" spans="1:14">
      <c r="A39" s="70" t="s">
        <v>529</v>
      </c>
      <c r="B39" s="70" t="s">
        <v>560</v>
      </c>
      <c r="C39" s="35">
        <v>50</v>
      </c>
      <c r="D39" s="35">
        <v>50</v>
      </c>
      <c r="E39" s="35">
        <v>50</v>
      </c>
      <c r="F39" s="35"/>
      <c r="G39" s="35"/>
      <c r="H39" s="35"/>
      <c r="I39" s="35"/>
      <c r="J39" s="35"/>
      <c r="K39" s="35"/>
      <c r="L39" s="35"/>
      <c r="M39" s="35">
        <v>50</v>
      </c>
      <c r="N39" s="34"/>
    </row>
    <row r="40" ht="22.9" customHeight="1" spans="1:14">
      <c r="A40" s="70" t="s">
        <v>529</v>
      </c>
      <c r="B40" s="70" t="s">
        <v>561</v>
      </c>
      <c r="C40" s="35">
        <v>100</v>
      </c>
      <c r="D40" s="35">
        <v>100</v>
      </c>
      <c r="E40" s="35">
        <v>100</v>
      </c>
      <c r="F40" s="35"/>
      <c r="G40" s="35"/>
      <c r="H40" s="35"/>
      <c r="I40" s="35"/>
      <c r="J40" s="35"/>
      <c r="K40" s="35"/>
      <c r="L40" s="35"/>
      <c r="M40" s="35">
        <v>100</v>
      </c>
      <c r="N40" s="34"/>
    </row>
    <row r="41" ht="22.9" customHeight="1" spans="1:14">
      <c r="A41" s="70" t="s">
        <v>529</v>
      </c>
      <c r="B41" s="70" t="s">
        <v>562</v>
      </c>
      <c r="C41" s="35">
        <v>23</v>
      </c>
      <c r="D41" s="35">
        <v>23</v>
      </c>
      <c r="E41" s="35">
        <v>23</v>
      </c>
      <c r="F41" s="35"/>
      <c r="G41" s="35"/>
      <c r="H41" s="35"/>
      <c r="I41" s="35"/>
      <c r="J41" s="35"/>
      <c r="K41" s="35"/>
      <c r="L41" s="35"/>
      <c r="M41" s="35">
        <v>23</v>
      </c>
      <c r="N41" s="34"/>
    </row>
    <row r="42" ht="22.9" customHeight="1" spans="1:14">
      <c r="A42" s="70" t="s">
        <v>529</v>
      </c>
      <c r="B42" s="70" t="s">
        <v>563</v>
      </c>
      <c r="C42" s="35">
        <v>100</v>
      </c>
      <c r="D42" s="35">
        <v>100</v>
      </c>
      <c r="E42" s="35">
        <v>100</v>
      </c>
      <c r="F42" s="35"/>
      <c r="G42" s="35"/>
      <c r="H42" s="35"/>
      <c r="I42" s="35"/>
      <c r="J42" s="35"/>
      <c r="K42" s="35"/>
      <c r="L42" s="35"/>
      <c r="M42" s="35">
        <v>100</v>
      </c>
      <c r="N42" s="34"/>
    </row>
    <row r="43" ht="22.9" customHeight="1" spans="1:14">
      <c r="A43" s="70" t="s">
        <v>529</v>
      </c>
      <c r="B43" s="70" t="s">
        <v>564</v>
      </c>
      <c r="C43" s="35">
        <v>500</v>
      </c>
      <c r="D43" s="35">
        <v>500</v>
      </c>
      <c r="E43" s="35">
        <v>500</v>
      </c>
      <c r="F43" s="35"/>
      <c r="G43" s="35"/>
      <c r="H43" s="35"/>
      <c r="I43" s="35"/>
      <c r="J43" s="35"/>
      <c r="K43" s="35"/>
      <c r="L43" s="35"/>
      <c r="M43" s="35">
        <v>500</v>
      </c>
      <c r="N43" s="34"/>
    </row>
    <row r="44" ht="22.9" customHeight="1" spans="1:14">
      <c r="A44" s="70" t="s">
        <v>529</v>
      </c>
      <c r="B44" s="70" t="s">
        <v>565</v>
      </c>
      <c r="C44" s="35">
        <v>20</v>
      </c>
      <c r="D44" s="35">
        <v>20</v>
      </c>
      <c r="E44" s="35">
        <v>20</v>
      </c>
      <c r="F44" s="35"/>
      <c r="G44" s="35"/>
      <c r="H44" s="35"/>
      <c r="I44" s="35"/>
      <c r="J44" s="35"/>
      <c r="K44" s="35"/>
      <c r="L44" s="35"/>
      <c r="M44" s="35">
        <v>20</v>
      </c>
      <c r="N44" s="34"/>
    </row>
    <row r="45" ht="22.9" customHeight="1" spans="1:14">
      <c r="A45" s="70" t="s">
        <v>529</v>
      </c>
      <c r="B45" s="70" t="s">
        <v>566</v>
      </c>
      <c r="C45" s="35">
        <v>13</v>
      </c>
      <c r="D45" s="35">
        <v>13</v>
      </c>
      <c r="E45" s="35">
        <v>13</v>
      </c>
      <c r="F45" s="35"/>
      <c r="G45" s="35"/>
      <c r="H45" s="35"/>
      <c r="I45" s="35"/>
      <c r="J45" s="35"/>
      <c r="K45" s="35"/>
      <c r="L45" s="35"/>
      <c r="M45" s="35">
        <v>13</v>
      </c>
      <c r="N45" s="34"/>
    </row>
    <row r="46" ht="22.9" customHeight="1" spans="1:14">
      <c r="A46" s="70" t="s">
        <v>529</v>
      </c>
      <c r="B46" s="70" t="s">
        <v>567</v>
      </c>
      <c r="C46" s="35">
        <v>157</v>
      </c>
      <c r="D46" s="35">
        <v>157</v>
      </c>
      <c r="E46" s="35">
        <v>157</v>
      </c>
      <c r="F46" s="35"/>
      <c r="G46" s="35"/>
      <c r="H46" s="35"/>
      <c r="I46" s="35"/>
      <c r="J46" s="35"/>
      <c r="K46" s="35"/>
      <c r="L46" s="35"/>
      <c r="M46" s="35">
        <v>157</v>
      </c>
      <c r="N46" s="34"/>
    </row>
    <row r="47" ht="22.9" customHeight="1" spans="1:14">
      <c r="A47" s="70" t="s">
        <v>529</v>
      </c>
      <c r="B47" s="70" t="s">
        <v>568</v>
      </c>
      <c r="C47" s="35">
        <v>10</v>
      </c>
      <c r="D47" s="35">
        <v>10</v>
      </c>
      <c r="E47" s="35">
        <v>10</v>
      </c>
      <c r="F47" s="35"/>
      <c r="G47" s="35"/>
      <c r="H47" s="35"/>
      <c r="I47" s="35"/>
      <c r="J47" s="35"/>
      <c r="K47" s="35"/>
      <c r="L47" s="35"/>
      <c r="M47" s="35">
        <v>10</v>
      </c>
      <c r="N47" s="34"/>
    </row>
    <row r="48" ht="22.9" customHeight="1" spans="1:14">
      <c r="A48" s="70" t="s">
        <v>529</v>
      </c>
      <c r="B48" s="70" t="s">
        <v>569</v>
      </c>
      <c r="C48" s="35">
        <v>10</v>
      </c>
      <c r="D48" s="35">
        <v>10</v>
      </c>
      <c r="E48" s="35">
        <v>10</v>
      </c>
      <c r="F48" s="35"/>
      <c r="G48" s="35"/>
      <c r="H48" s="35"/>
      <c r="I48" s="35"/>
      <c r="J48" s="35"/>
      <c r="K48" s="35"/>
      <c r="L48" s="35"/>
      <c r="M48" s="35">
        <v>10</v>
      </c>
      <c r="N48" s="34"/>
    </row>
    <row r="49" ht="22.9" customHeight="1" spans="1:14">
      <c r="A49" s="70" t="s">
        <v>529</v>
      </c>
      <c r="B49" s="70" t="s">
        <v>570</v>
      </c>
      <c r="C49" s="35">
        <v>7146</v>
      </c>
      <c r="D49" s="35">
        <v>7146</v>
      </c>
      <c r="E49" s="35">
        <v>7146</v>
      </c>
      <c r="F49" s="35"/>
      <c r="G49" s="35"/>
      <c r="H49" s="35"/>
      <c r="I49" s="35"/>
      <c r="J49" s="35"/>
      <c r="K49" s="35"/>
      <c r="L49" s="35"/>
      <c r="M49" s="35">
        <v>7146</v>
      </c>
      <c r="N49" s="34"/>
    </row>
    <row r="50" ht="22.9" customHeight="1" spans="1:14">
      <c r="A50" s="70" t="s">
        <v>529</v>
      </c>
      <c r="B50" s="70" t="s">
        <v>571</v>
      </c>
      <c r="C50" s="35">
        <v>20</v>
      </c>
      <c r="D50" s="35">
        <v>20</v>
      </c>
      <c r="E50" s="35">
        <v>20</v>
      </c>
      <c r="F50" s="35"/>
      <c r="G50" s="35"/>
      <c r="H50" s="35"/>
      <c r="I50" s="35"/>
      <c r="J50" s="35"/>
      <c r="K50" s="35"/>
      <c r="L50" s="35"/>
      <c r="M50" s="35">
        <v>20</v>
      </c>
      <c r="N50" s="34"/>
    </row>
    <row r="51" ht="22.9" customHeight="1" spans="1:14">
      <c r="A51" s="70" t="s">
        <v>529</v>
      </c>
      <c r="B51" s="70" t="s">
        <v>572</v>
      </c>
      <c r="C51" s="35">
        <v>20</v>
      </c>
      <c r="D51" s="35">
        <v>20</v>
      </c>
      <c r="E51" s="35">
        <v>20</v>
      </c>
      <c r="F51" s="35"/>
      <c r="G51" s="35"/>
      <c r="H51" s="35"/>
      <c r="I51" s="35"/>
      <c r="J51" s="35"/>
      <c r="K51" s="35"/>
      <c r="L51" s="35"/>
      <c r="M51" s="35">
        <v>20</v>
      </c>
      <c r="N51" s="34"/>
    </row>
    <row r="52" ht="22.9" customHeight="1" spans="1:14">
      <c r="A52" s="70" t="s">
        <v>529</v>
      </c>
      <c r="B52" s="70" t="s">
        <v>573</v>
      </c>
      <c r="C52" s="35">
        <v>300</v>
      </c>
      <c r="D52" s="35">
        <v>300</v>
      </c>
      <c r="E52" s="35">
        <v>300</v>
      </c>
      <c r="F52" s="35"/>
      <c r="G52" s="35"/>
      <c r="H52" s="35"/>
      <c r="I52" s="35"/>
      <c r="J52" s="35"/>
      <c r="K52" s="35"/>
      <c r="L52" s="35"/>
      <c r="M52" s="35">
        <v>300</v>
      </c>
      <c r="N52" s="34"/>
    </row>
    <row r="53" ht="22.9" customHeight="1" spans="1:14">
      <c r="A53" s="70" t="s">
        <v>529</v>
      </c>
      <c r="B53" s="70" t="s">
        <v>574</v>
      </c>
      <c r="C53" s="35">
        <v>15</v>
      </c>
      <c r="D53" s="35">
        <v>15</v>
      </c>
      <c r="E53" s="35">
        <v>15</v>
      </c>
      <c r="F53" s="35"/>
      <c r="G53" s="35"/>
      <c r="H53" s="35"/>
      <c r="I53" s="35"/>
      <c r="J53" s="35"/>
      <c r="K53" s="35"/>
      <c r="L53" s="35"/>
      <c r="M53" s="35">
        <v>15</v>
      </c>
      <c r="N53" s="34"/>
    </row>
    <row r="54" ht="22.9" customHeight="1" spans="1:14">
      <c r="A54" s="70" t="s">
        <v>529</v>
      </c>
      <c r="B54" s="70" t="s">
        <v>575</v>
      </c>
      <c r="C54" s="35">
        <v>40</v>
      </c>
      <c r="D54" s="35">
        <v>40</v>
      </c>
      <c r="E54" s="35">
        <v>40</v>
      </c>
      <c r="F54" s="35"/>
      <c r="G54" s="35"/>
      <c r="H54" s="35"/>
      <c r="I54" s="35"/>
      <c r="J54" s="35"/>
      <c r="K54" s="35"/>
      <c r="L54" s="35"/>
      <c r="M54" s="35">
        <v>40</v>
      </c>
      <c r="N54" s="34"/>
    </row>
    <row r="55" ht="22.9" customHeight="1" spans="1:14">
      <c r="A55" s="70" t="s">
        <v>529</v>
      </c>
      <c r="B55" s="70" t="s">
        <v>576</v>
      </c>
      <c r="C55" s="35">
        <v>120</v>
      </c>
      <c r="D55" s="35">
        <v>120</v>
      </c>
      <c r="E55" s="35">
        <v>120</v>
      </c>
      <c r="F55" s="35"/>
      <c r="G55" s="35"/>
      <c r="H55" s="35"/>
      <c r="I55" s="35"/>
      <c r="J55" s="35"/>
      <c r="K55" s="35"/>
      <c r="L55" s="35"/>
      <c r="M55" s="35">
        <v>120</v>
      </c>
      <c r="N55" s="34"/>
    </row>
    <row r="56" ht="22.9" customHeight="1" spans="1:14">
      <c r="A56" s="70" t="s">
        <v>529</v>
      </c>
      <c r="B56" s="70" t="s">
        <v>577</v>
      </c>
      <c r="C56" s="35">
        <v>60</v>
      </c>
      <c r="D56" s="35">
        <v>60</v>
      </c>
      <c r="E56" s="35">
        <v>60</v>
      </c>
      <c r="F56" s="35"/>
      <c r="G56" s="35"/>
      <c r="H56" s="35"/>
      <c r="I56" s="35"/>
      <c r="J56" s="35"/>
      <c r="K56" s="35"/>
      <c r="L56" s="35"/>
      <c r="M56" s="35">
        <v>60</v>
      </c>
      <c r="N56" s="34"/>
    </row>
    <row r="57" ht="22.9" customHeight="1" spans="1:14">
      <c r="A57" s="70" t="s">
        <v>529</v>
      </c>
      <c r="B57" s="70" t="s">
        <v>578</v>
      </c>
      <c r="C57" s="35">
        <v>180</v>
      </c>
      <c r="D57" s="35">
        <v>180</v>
      </c>
      <c r="E57" s="35">
        <v>180</v>
      </c>
      <c r="F57" s="35"/>
      <c r="G57" s="35"/>
      <c r="H57" s="35"/>
      <c r="I57" s="35"/>
      <c r="J57" s="35"/>
      <c r="K57" s="35"/>
      <c r="L57" s="35"/>
      <c r="M57" s="35">
        <v>180</v>
      </c>
      <c r="N57" s="34"/>
    </row>
    <row r="58" ht="22.9" customHeight="1" spans="1:14">
      <c r="A58" s="70" t="s">
        <v>529</v>
      </c>
      <c r="B58" s="70" t="s">
        <v>579</v>
      </c>
      <c r="C58" s="35">
        <v>200</v>
      </c>
      <c r="D58" s="35">
        <v>200</v>
      </c>
      <c r="E58" s="35">
        <v>200</v>
      </c>
      <c r="F58" s="35"/>
      <c r="G58" s="35"/>
      <c r="H58" s="35"/>
      <c r="I58" s="35"/>
      <c r="J58" s="35"/>
      <c r="K58" s="35"/>
      <c r="L58" s="35"/>
      <c r="M58" s="35">
        <v>200</v>
      </c>
      <c r="N58" s="34"/>
    </row>
    <row r="59" ht="22.9" customHeight="1" spans="1:14">
      <c r="A59" s="70" t="s">
        <v>529</v>
      </c>
      <c r="B59" s="70" t="s">
        <v>580</v>
      </c>
      <c r="C59" s="35">
        <v>30</v>
      </c>
      <c r="D59" s="35">
        <v>30</v>
      </c>
      <c r="E59" s="35">
        <v>30</v>
      </c>
      <c r="F59" s="35"/>
      <c r="G59" s="35"/>
      <c r="H59" s="35"/>
      <c r="I59" s="35"/>
      <c r="J59" s="35"/>
      <c r="K59" s="35"/>
      <c r="L59" s="35"/>
      <c r="M59" s="35">
        <v>30</v>
      </c>
      <c r="N59" s="34"/>
    </row>
    <row r="60" ht="22.9" customHeight="1" spans="1:14">
      <c r="A60" s="70" t="s">
        <v>529</v>
      </c>
      <c r="B60" s="70" t="s">
        <v>581</v>
      </c>
      <c r="C60" s="35">
        <v>3</v>
      </c>
      <c r="D60" s="35">
        <v>3</v>
      </c>
      <c r="E60" s="35">
        <v>3</v>
      </c>
      <c r="F60" s="35"/>
      <c r="G60" s="35"/>
      <c r="H60" s="35"/>
      <c r="I60" s="35"/>
      <c r="J60" s="35"/>
      <c r="K60" s="35"/>
      <c r="L60" s="35"/>
      <c r="M60" s="35">
        <v>3</v>
      </c>
      <c r="N60" s="34"/>
    </row>
    <row r="61" ht="22.9" customHeight="1" spans="1:14">
      <c r="A61" s="70" t="s">
        <v>582</v>
      </c>
      <c r="B61" s="70" t="s">
        <v>583</v>
      </c>
      <c r="C61" s="35">
        <v>709.78</v>
      </c>
      <c r="D61" s="35">
        <v>709.78</v>
      </c>
      <c r="E61" s="35"/>
      <c r="F61" s="35">
        <v>709.78</v>
      </c>
      <c r="G61" s="35"/>
      <c r="H61" s="35"/>
      <c r="I61" s="35"/>
      <c r="J61" s="35"/>
      <c r="K61" s="35"/>
      <c r="L61" s="35"/>
      <c r="M61" s="35">
        <v>709.78</v>
      </c>
      <c r="N61" s="34"/>
    </row>
    <row r="62" ht="22.9" customHeight="1" spans="1:14">
      <c r="A62" s="70" t="s">
        <v>584</v>
      </c>
      <c r="B62" s="70" t="s">
        <v>585</v>
      </c>
      <c r="C62" s="35">
        <v>626.8</v>
      </c>
      <c r="D62" s="35">
        <v>626.8</v>
      </c>
      <c r="E62" s="35"/>
      <c r="F62" s="35">
        <v>626.8</v>
      </c>
      <c r="G62" s="35"/>
      <c r="H62" s="35"/>
      <c r="I62" s="35"/>
      <c r="J62" s="35"/>
      <c r="K62" s="35"/>
      <c r="L62" s="35"/>
      <c r="M62" s="35">
        <v>626.8</v>
      </c>
      <c r="N62" s="34"/>
    </row>
    <row r="63" ht="22.9" customHeight="1" spans="1:14">
      <c r="A63" s="70" t="s">
        <v>586</v>
      </c>
      <c r="B63" s="70" t="s">
        <v>583</v>
      </c>
      <c r="C63" s="35">
        <v>736.68</v>
      </c>
      <c r="D63" s="35">
        <v>736.68</v>
      </c>
      <c r="E63" s="35"/>
      <c r="F63" s="35">
        <v>736.68</v>
      </c>
      <c r="G63" s="35"/>
      <c r="H63" s="35"/>
      <c r="I63" s="35"/>
      <c r="J63" s="35"/>
      <c r="K63" s="35"/>
      <c r="L63" s="35"/>
      <c r="M63" s="35">
        <v>736.68</v>
      </c>
      <c r="N63" s="34"/>
    </row>
    <row r="64" ht="22.9" customHeight="1" spans="1:14">
      <c r="A64" s="70" t="s">
        <v>587</v>
      </c>
      <c r="B64" s="70" t="s">
        <v>588</v>
      </c>
      <c r="C64" s="35">
        <v>1045.3</v>
      </c>
      <c r="D64" s="35">
        <v>1045.3</v>
      </c>
      <c r="E64" s="35"/>
      <c r="F64" s="35">
        <v>1045.3</v>
      </c>
      <c r="G64" s="35"/>
      <c r="H64" s="35"/>
      <c r="I64" s="35"/>
      <c r="J64" s="35"/>
      <c r="K64" s="35"/>
      <c r="L64" s="35"/>
      <c r="M64" s="35">
        <v>1045.3</v>
      </c>
      <c r="N64" s="34"/>
    </row>
    <row r="65" ht="22.9" customHeight="1" spans="1:14">
      <c r="A65" s="70" t="s">
        <v>589</v>
      </c>
      <c r="B65" s="70" t="s">
        <v>585</v>
      </c>
      <c r="C65" s="35">
        <v>100</v>
      </c>
      <c r="D65" s="35">
        <v>100</v>
      </c>
      <c r="E65" s="35">
        <v>100</v>
      </c>
      <c r="F65" s="35"/>
      <c r="G65" s="35"/>
      <c r="H65" s="35"/>
      <c r="I65" s="35"/>
      <c r="J65" s="35"/>
      <c r="K65" s="35"/>
      <c r="L65" s="35"/>
      <c r="M65" s="35">
        <v>100</v>
      </c>
      <c r="N65" s="3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3"/>
  <sheetViews>
    <sheetView workbookViewId="0">
      <pane ySplit="5" topLeftCell="A138" activePane="bottomLeft" state="frozen"/>
      <selection/>
      <selection pane="bottomLeft" activeCell="L15" sqref="L15"/>
    </sheetView>
  </sheetViews>
  <sheetFormatPr defaultColWidth="10" defaultRowHeight="13.5"/>
  <cols>
    <col min="1" max="1" width="6.75" customWidth="1"/>
    <col min="2" max="2" width="15.125" customWidth="1"/>
    <col min="3" max="3" width="8.5" style="43" customWidth="1"/>
    <col min="4" max="4" width="12.25" customWidth="1"/>
    <col min="5" max="5" width="7.5" customWidth="1"/>
    <col min="6" max="6" width="8.125" customWidth="1"/>
    <col min="7" max="7" width="13.5" customWidth="1"/>
    <col min="8" max="8" width="18.125" customWidth="1"/>
    <col min="9" max="9" width="9.5" customWidth="1"/>
    <col min="10" max="10" width="9" customWidth="1"/>
    <col min="11" max="11" width="8.125" customWidth="1"/>
    <col min="12" max="12" width="9.75" customWidth="1"/>
    <col min="13" max="13" width="16.875" customWidth="1"/>
    <col min="14" max="16" width="9.75" customWidth="1"/>
  </cols>
  <sheetData>
    <row r="1" ht="16.35" customHeight="1" spans="1:13">
      <c r="A1" s="31"/>
      <c r="B1" s="31"/>
      <c r="C1" s="44"/>
      <c r="D1" s="31"/>
      <c r="E1" s="31"/>
      <c r="F1" s="31"/>
      <c r="G1" s="31"/>
      <c r="H1" s="31"/>
      <c r="I1" s="31"/>
      <c r="J1" s="31"/>
      <c r="K1" s="31"/>
      <c r="L1" s="31"/>
      <c r="M1" s="65" t="s">
        <v>590</v>
      </c>
    </row>
    <row r="2" ht="37.9" customHeight="1" spans="1:13">
      <c r="A2" s="31"/>
      <c r="B2" s="31"/>
      <c r="C2" s="45" t="s">
        <v>28</v>
      </c>
      <c r="D2" s="45"/>
      <c r="E2" s="45"/>
      <c r="F2" s="45"/>
      <c r="G2" s="45"/>
      <c r="H2" s="45"/>
      <c r="I2" s="45"/>
      <c r="J2" s="45"/>
      <c r="K2" s="45"/>
      <c r="L2" s="45"/>
      <c r="M2" s="45"/>
    </row>
    <row r="3" ht="21.6" customHeight="1" spans="1:13">
      <c r="A3" s="46" t="s">
        <v>32</v>
      </c>
      <c r="B3" s="46"/>
      <c r="C3" s="46"/>
      <c r="D3" s="46"/>
      <c r="E3" s="46"/>
      <c r="F3" s="46"/>
      <c r="G3" s="46"/>
      <c r="H3" s="46"/>
      <c r="I3" s="46"/>
      <c r="J3" s="46"/>
      <c r="K3" s="46"/>
      <c r="L3" s="38" t="s">
        <v>33</v>
      </c>
      <c r="M3" s="38"/>
    </row>
    <row r="4" ht="33.6" customHeight="1" spans="1:13">
      <c r="A4" s="33" t="s">
        <v>270</v>
      </c>
      <c r="B4" s="33" t="s">
        <v>591</v>
      </c>
      <c r="C4" s="33" t="s">
        <v>592</v>
      </c>
      <c r="D4" s="33" t="s">
        <v>593</v>
      </c>
      <c r="E4" s="33" t="s">
        <v>594</v>
      </c>
      <c r="F4" s="33"/>
      <c r="G4" s="33"/>
      <c r="H4" s="33"/>
      <c r="I4" s="33"/>
      <c r="J4" s="33"/>
      <c r="K4" s="33"/>
      <c r="L4" s="33"/>
      <c r="M4" s="33"/>
    </row>
    <row r="5" ht="36.2" customHeight="1" spans="1:13">
      <c r="A5" s="33"/>
      <c r="B5" s="33"/>
      <c r="C5" s="33"/>
      <c r="D5" s="33"/>
      <c r="E5" s="33" t="s">
        <v>595</v>
      </c>
      <c r="F5" s="33" t="s">
        <v>596</v>
      </c>
      <c r="G5" s="33" t="s">
        <v>597</v>
      </c>
      <c r="H5" s="33" t="s">
        <v>598</v>
      </c>
      <c r="I5" s="33" t="s">
        <v>599</v>
      </c>
      <c r="J5" s="33" t="s">
        <v>600</v>
      </c>
      <c r="K5" s="33" t="s">
        <v>601</v>
      </c>
      <c r="L5" s="33" t="s">
        <v>602</v>
      </c>
      <c r="M5" s="33" t="s">
        <v>603</v>
      </c>
    </row>
    <row r="6" ht="18.2" customHeight="1" spans="1:13">
      <c r="A6" s="47"/>
      <c r="B6" s="47"/>
      <c r="C6" s="48"/>
      <c r="D6" s="49"/>
      <c r="E6" s="49"/>
      <c r="F6" s="49"/>
      <c r="G6" s="49"/>
      <c r="H6" s="49"/>
      <c r="I6" s="49"/>
      <c r="J6" s="49"/>
      <c r="K6" s="49"/>
      <c r="L6" s="49"/>
      <c r="M6" s="49"/>
    </row>
    <row r="7" ht="24.4" customHeight="1" spans="1:13">
      <c r="A7" s="34" t="s">
        <v>604</v>
      </c>
      <c r="B7" s="34" t="s">
        <v>605</v>
      </c>
      <c r="C7" s="50">
        <v>240</v>
      </c>
      <c r="D7" s="51" t="s">
        <v>606</v>
      </c>
      <c r="E7" s="52" t="s">
        <v>607</v>
      </c>
      <c r="F7" s="53" t="s">
        <v>608</v>
      </c>
      <c r="G7" s="34" t="s">
        <v>609</v>
      </c>
      <c r="H7" s="34" t="s">
        <v>610</v>
      </c>
      <c r="I7" s="34"/>
      <c r="J7" s="34"/>
      <c r="K7" s="34"/>
      <c r="L7" s="34"/>
      <c r="M7" s="34"/>
    </row>
    <row r="8" ht="24.4" customHeight="1" spans="1:13">
      <c r="A8" s="34"/>
      <c r="B8" s="34"/>
      <c r="C8" s="50"/>
      <c r="D8" s="34"/>
      <c r="E8" s="54"/>
      <c r="F8" s="53" t="s">
        <v>611</v>
      </c>
      <c r="G8" s="34" t="s">
        <v>612</v>
      </c>
      <c r="H8" s="34" t="s">
        <v>613</v>
      </c>
      <c r="I8" s="34"/>
      <c r="J8" s="34"/>
      <c r="K8" s="34"/>
      <c r="L8" s="34"/>
      <c r="M8" s="34"/>
    </row>
    <row r="9" ht="24.4" customHeight="1" spans="1:13">
      <c r="A9" s="34"/>
      <c r="B9" s="34"/>
      <c r="C9" s="50"/>
      <c r="D9" s="34"/>
      <c r="E9" s="55"/>
      <c r="F9" s="53" t="s">
        <v>614</v>
      </c>
      <c r="G9" s="34" t="s">
        <v>615</v>
      </c>
      <c r="H9" s="34" t="s">
        <v>616</v>
      </c>
      <c r="I9" s="34"/>
      <c r="J9" s="34"/>
      <c r="K9" s="34"/>
      <c r="L9" s="34"/>
      <c r="M9" s="34"/>
    </row>
    <row r="10" ht="24.4" customHeight="1" spans="1:13">
      <c r="A10" s="34"/>
      <c r="B10" s="34"/>
      <c r="C10" s="50"/>
      <c r="D10" s="56"/>
      <c r="E10" s="52" t="s">
        <v>617</v>
      </c>
      <c r="F10" s="53" t="s">
        <v>618</v>
      </c>
      <c r="G10" s="34" t="s">
        <v>619</v>
      </c>
      <c r="H10" s="34" t="s">
        <v>620</v>
      </c>
      <c r="I10" s="34"/>
      <c r="J10" s="34"/>
      <c r="K10" s="34"/>
      <c r="L10" s="34"/>
      <c r="M10" s="34"/>
    </row>
    <row r="11" ht="24.4" customHeight="1" spans="1:13">
      <c r="A11" s="34"/>
      <c r="B11" s="34"/>
      <c r="C11" s="50"/>
      <c r="D11" s="56"/>
      <c r="E11" s="54"/>
      <c r="F11" s="53" t="s">
        <v>621</v>
      </c>
      <c r="G11" s="34" t="s">
        <v>622</v>
      </c>
      <c r="H11" s="37">
        <v>1</v>
      </c>
      <c r="I11" s="34"/>
      <c r="J11" s="34"/>
      <c r="K11" s="34"/>
      <c r="L11" s="34"/>
      <c r="M11" s="34"/>
    </row>
    <row r="12" ht="24.4" customHeight="1" spans="1:13">
      <c r="A12" s="34"/>
      <c r="B12" s="34"/>
      <c r="C12" s="50"/>
      <c r="D12" s="56"/>
      <c r="E12" s="55"/>
      <c r="F12" s="53" t="s">
        <v>623</v>
      </c>
      <c r="G12" s="34" t="s">
        <v>624</v>
      </c>
      <c r="H12" s="34" t="s">
        <v>624</v>
      </c>
      <c r="I12" s="34"/>
      <c r="J12" s="34"/>
      <c r="K12" s="34"/>
      <c r="L12" s="34"/>
      <c r="M12" s="34"/>
    </row>
    <row r="13" ht="24.4" customHeight="1" spans="1:13">
      <c r="A13" s="34"/>
      <c r="B13" s="34"/>
      <c r="C13" s="50"/>
      <c r="D13" s="56"/>
      <c r="E13" s="52" t="s">
        <v>625</v>
      </c>
      <c r="F13" s="53" t="s">
        <v>626</v>
      </c>
      <c r="G13" s="34" t="s">
        <v>627</v>
      </c>
      <c r="H13" s="34" t="s">
        <v>610</v>
      </c>
      <c r="I13" s="34"/>
      <c r="J13" s="34"/>
      <c r="K13" s="34"/>
      <c r="L13" s="34"/>
      <c r="M13" s="34"/>
    </row>
    <row r="14" ht="24.4" customHeight="1" spans="1:13">
      <c r="A14" s="34"/>
      <c r="B14" s="34"/>
      <c r="C14" s="50"/>
      <c r="D14" s="56"/>
      <c r="E14" s="54"/>
      <c r="F14" s="53" t="s">
        <v>628</v>
      </c>
      <c r="G14" s="34" t="s">
        <v>629</v>
      </c>
      <c r="H14" s="34" t="s">
        <v>630</v>
      </c>
      <c r="I14" s="34"/>
      <c r="J14" s="34"/>
      <c r="K14" s="34"/>
      <c r="L14" s="34"/>
      <c r="M14" s="34"/>
    </row>
    <row r="15" ht="24.4" customHeight="1" spans="1:13">
      <c r="A15" s="34"/>
      <c r="B15" s="34"/>
      <c r="C15" s="50"/>
      <c r="D15" s="56"/>
      <c r="E15" s="54"/>
      <c r="F15" s="53" t="s">
        <v>631</v>
      </c>
      <c r="G15" s="34" t="s">
        <v>632</v>
      </c>
      <c r="H15" s="34" t="s">
        <v>633</v>
      </c>
      <c r="I15" s="34"/>
      <c r="J15" s="34"/>
      <c r="K15" s="34"/>
      <c r="L15" s="34"/>
      <c r="M15" s="34"/>
    </row>
    <row r="16" ht="24.4" customHeight="1" spans="1:13">
      <c r="A16" s="34"/>
      <c r="B16" s="34"/>
      <c r="C16" s="50"/>
      <c r="D16" s="56"/>
      <c r="E16" s="55"/>
      <c r="F16" s="53" t="s">
        <v>634</v>
      </c>
      <c r="G16" s="34" t="s">
        <v>635</v>
      </c>
      <c r="H16" s="34" t="s">
        <v>636</v>
      </c>
      <c r="I16" s="34"/>
      <c r="J16" s="34"/>
      <c r="K16" s="34"/>
      <c r="L16" s="34"/>
      <c r="M16" s="34"/>
    </row>
    <row r="17" s="40" customFormat="1" ht="24.4" customHeight="1" spans="1:13">
      <c r="A17" s="34"/>
      <c r="B17" s="34"/>
      <c r="C17" s="50"/>
      <c r="D17" s="57"/>
      <c r="E17" s="58" t="s">
        <v>637</v>
      </c>
      <c r="F17" s="58" t="s">
        <v>638</v>
      </c>
      <c r="G17" s="59">
        <v>0.95</v>
      </c>
      <c r="H17" s="59">
        <v>0.95</v>
      </c>
      <c r="I17" s="66"/>
      <c r="J17" s="66"/>
      <c r="K17" s="66"/>
      <c r="L17" s="66"/>
      <c r="M17" s="66"/>
    </row>
    <row r="18" ht="24.4" customHeight="1" spans="1:13">
      <c r="A18" s="60" t="s">
        <v>639</v>
      </c>
      <c r="B18" s="60"/>
      <c r="C18" s="60"/>
      <c r="D18" s="39"/>
      <c r="H18" s="61"/>
      <c r="I18" s="39"/>
      <c r="J18" s="39"/>
      <c r="K18" s="39"/>
      <c r="L18" s="39"/>
      <c r="M18" s="39"/>
    </row>
    <row r="19" s="41" customFormat="1" ht="24.4" customHeight="1" spans="1:13">
      <c r="A19" s="39"/>
      <c r="B19" s="39"/>
      <c r="C19" s="62"/>
      <c r="D19" s="39"/>
      <c r="E19" s="63"/>
      <c r="F19" s="63"/>
      <c r="G19" s="61"/>
      <c r="H19" s="61"/>
      <c r="I19" s="39"/>
      <c r="J19" s="39"/>
      <c r="K19" s="39"/>
      <c r="L19" s="39"/>
      <c r="M19" s="39"/>
    </row>
    <row r="20" s="42" customFormat="1" ht="33.6" customHeight="1" spans="1:13">
      <c r="A20" s="33" t="s">
        <v>270</v>
      </c>
      <c r="B20" s="33" t="s">
        <v>591</v>
      </c>
      <c r="C20" s="33" t="s">
        <v>592</v>
      </c>
      <c r="D20" s="33" t="s">
        <v>593</v>
      </c>
      <c r="E20" s="64" t="s">
        <v>594</v>
      </c>
      <c r="F20" s="64"/>
      <c r="G20" s="64"/>
      <c r="H20" s="64"/>
      <c r="I20" s="64"/>
      <c r="J20" s="64"/>
      <c r="K20" s="64"/>
      <c r="L20" s="64"/>
      <c r="M20" s="64"/>
    </row>
    <row r="21" ht="36.2" customHeight="1" spans="1:13">
      <c r="A21" s="33"/>
      <c r="B21" s="33"/>
      <c r="C21" s="33"/>
      <c r="D21" s="33"/>
      <c r="E21" s="33" t="s">
        <v>595</v>
      </c>
      <c r="F21" s="33" t="s">
        <v>596</v>
      </c>
      <c r="G21" s="33" t="s">
        <v>597</v>
      </c>
      <c r="H21" s="33" t="s">
        <v>598</v>
      </c>
      <c r="I21" s="33" t="s">
        <v>599</v>
      </c>
      <c r="J21" s="33" t="s">
        <v>600</v>
      </c>
      <c r="K21" s="33" t="s">
        <v>601</v>
      </c>
      <c r="L21" s="33" t="s">
        <v>602</v>
      </c>
      <c r="M21" s="33" t="s">
        <v>603</v>
      </c>
    </row>
    <row r="22" ht="18.2" customHeight="1" spans="1:13">
      <c r="A22" s="47"/>
      <c r="B22" s="47"/>
      <c r="C22" s="48"/>
      <c r="D22" s="49"/>
      <c r="E22" s="49"/>
      <c r="F22" s="49"/>
      <c r="G22" s="49"/>
      <c r="H22" s="49"/>
      <c r="I22" s="49"/>
      <c r="J22" s="49"/>
      <c r="K22" s="49"/>
      <c r="L22" s="49"/>
      <c r="M22" s="49"/>
    </row>
    <row r="23" ht="24.4" customHeight="1" spans="1:13">
      <c r="A23" s="34" t="s">
        <v>604</v>
      </c>
      <c r="B23" s="34" t="s">
        <v>640</v>
      </c>
      <c r="C23" s="50">
        <v>240</v>
      </c>
      <c r="D23" s="51" t="s">
        <v>641</v>
      </c>
      <c r="E23" s="52" t="s">
        <v>607</v>
      </c>
      <c r="F23" s="53" t="s">
        <v>608</v>
      </c>
      <c r="G23" s="34" t="s">
        <v>642</v>
      </c>
      <c r="H23" s="34" t="s">
        <v>643</v>
      </c>
      <c r="I23" s="34"/>
      <c r="J23" s="34"/>
      <c r="K23" s="34"/>
      <c r="L23" s="34"/>
      <c r="M23" s="34"/>
    </row>
    <row r="24" ht="24.4" customHeight="1" spans="1:13">
      <c r="A24" s="34"/>
      <c r="B24" s="34"/>
      <c r="C24" s="50"/>
      <c r="D24" s="34"/>
      <c r="E24" s="54"/>
      <c r="F24" s="53" t="s">
        <v>611</v>
      </c>
      <c r="G24" s="34" t="s">
        <v>644</v>
      </c>
      <c r="H24" s="34" t="s">
        <v>645</v>
      </c>
      <c r="I24" s="34"/>
      <c r="J24" s="34"/>
      <c r="K24" s="34"/>
      <c r="L24" s="34"/>
      <c r="M24" s="34"/>
    </row>
    <row r="25" ht="24.4" customHeight="1" spans="1:13">
      <c r="A25" s="34"/>
      <c r="B25" s="34"/>
      <c r="C25" s="50"/>
      <c r="D25" s="34"/>
      <c r="E25" s="55"/>
      <c r="F25" s="53" t="s">
        <v>614</v>
      </c>
      <c r="G25" s="34" t="s">
        <v>646</v>
      </c>
      <c r="H25" s="34" t="s">
        <v>647</v>
      </c>
      <c r="I25" s="34"/>
      <c r="J25" s="34"/>
      <c r="K25" s="34"/>
      <c r="L25" s="34"/>
      <c r="M25" s="34"/>
    </row>
    <row r="26" ht="24.4" customHeight="1" spans="1:13">
      <c r="A26" s="34"/>
      <c r="B26" s="34"/>
      <c r="C26" s="50"/>
      <c r="D26" s="56"/>
      <c r="E26" s="52" t="s">
        <v>617</v>
      </c>
      <c r="F26" s="53" t="s">
        <v>618</v>
      </c>
      <c r="G26" s="34" t="s">
        <v>648</v>
      </c>
      <c r="H26" s="34" t="s">
        <v>649</v>
      </c>
      <c r="I26" s="34"/>
      <c r="J26" s="34"/>
      <c r="K26" s="34"/>
      <c r="L26" s="34"/>
      <c r="M26" s="34"/>
    </row>
    <row r="27" ht="24.4" customHeight="1" spans="1:13">
      <c r="A27" s="34"/>
      <c r="B27" s="34"/>
      <c r="C27" s="50"/>
      <c r="D27" s="56"/>
      <c r="E27" s="54"/>
      <c r="F27" s="53" t="s">
        <v>621</v>
      </c>
      <c r="G27" s="34" t="s">
        <v>650</v>
      </c>
      <c r="H27" s="37" t="s">
        <v>651</v>
      </c>
      <c r="I27" s="34"/>
      <c r="J27" s="34"/>
      <c r="K27" s="34"/>
      <c r="L27" s="34"/>
      <c r="M27" s="34"/>
    </row>
    <row r="28" ht="24.4" customHeight="1" spans="1:13">
      <c r="A28" s="34"/>
      <c r="B28" s="34"/>
      <c r="C28" s="50"/>
      <c r="D28" s="56"/>
      <c r="E28" s="55"/>
      <c r="F28" s="53" t="s">
        <v>623</v>
      </c>
      <c r="G28" s="34" t="s">
        <v>624</v>
      </c>
      <c r="H28" s="34" t="s">
        <v>624</v>
      </c>
      <c r="I28" s="34"/>
      <c r="J28" s="34"/>
      <c r="K28" s="34"/>
      <c r="L28" s="34"/>
      <c r="M28" s="34"/>
    </row>
    <row r="29" ht="24.4" customHeight="1" spans="1:13">
      <c r="A29" s="34"/>
      <c r="B29" s="34"/>
      <c r="C29" s="50"/>
      <c r="D29" s="56"/>
      <c r="E29" s="52" t="s">
        <v>625</v>
      </c>
      <c r="F29" s="53" t="s">
        <v>626</v>
      </c>
      <c r="G29" s="34" t="s">
        <v>652</v>
      </c>
      <c r="H29" s="34" t="s">
        <v>653</v>
      </c>
      <c r="I29" s="34"/>
      <c r="J29" s="34"/>
      <c r="K29" s="34"/>
      <c r="L29" s="34"/>
      <c r="M29" s="34"/>
    </row>
    <row r="30" ht="24.4" customHeight="1" spans="1:13">
      <c r="A30" s="34"/>
      <c r="B30" s="34"/>
      <c r="C30" s="50"/>
      <c r="D30" s="56"/>
      <c r="E30" s="54"/>
      <c r="F30" s="53" t="s">
        <v>628</v>
      </c>
      <c r="G30" s="34" t="s">
        <v>654</v>
      </c>
      <c r="H30" s="34" t="s">
        <v>654</v>
      </c>
      <c r="I30" s="34"/>
      <c r="J30" s="34"/>
      <c r="K30" s="34"/>
      <c r="L30" s="34"/>
      <c r="M30" s="34"/>
    </row>
    <row r="31" ht="24.4" customHeight="1" spans="1:13">
      <c r="A31" s="34"/>
      <c r="B31" s="34"/>
      <c r="C31" s="50"/>
      <c r="D31" s="56"/>
      <c r="E31" s="54"/>
      <c r="F31" s="53" t="s">
        <v>631</v>
      </c>
      <c r="G31" s="34" t="s">
        <v>632</v>
      </c>
      <c r="H31" s="34" t="s">
        <v>633</v>
      </c>
      <c r="I31" s="34"/>
      <c r="J31" s="34"/>
      <c r="K31" s="34"/>
      <c r="L31" s="34"/>
      <c r="M31" s="34"/>
    </row>
    <row r="32" ht="24.4" customHeight="1" spans="1:13">
      <c r="A32" s="34"/>
      <c r="B32" s="34"/>
      <c r="C32" s="50"/>
      <c r="D32" s="56"/>
      <c r="E32" s="55"/>
      <c r="F32" s="53" t="s">
        <v>634</v>
      </c>
      <c r="G32" s="34" t="s">
        <v>655</v>
      </c>
      <c r="H32" s="34" t="s">
        <v>656</v>
      </c>
      <c r="I32" s="34"/>
      <c r="J32" s="34"/>
      <c r="K32" s="34"/>
      <c r="L32" s="34"/>
      <c r="M32" s="34"/>
    </row>
    <row r="33" ht="24.4" customHeight="1" spans="1:13">
      <c r="A33" s="34"/>
      <c r="B33" s="34"/>
      <c r="C33" s="50"/>
      <c r="D33" s="57"/>
      <c r="E33" s="53" t="s">
        <v>637</v>
      </c>
      <c r="F33" s="53" t="s">
        <v>638</v>
      </c>
      <c r="G33" s="37">
        <v>0.98</v>
      </c>
      <c r="H33" s="37">
        <v>0.98</v>
      </c>
      <c r="I33" s="34"/>
      <c r="J33" s="34"/>
      <c r="K33" s="34"/>
      <c r="L33" s="34"/>
      <c r="M33" s="34"/>
    </row>
    <row r="34" ht="24.4" customHeight="1" spans="1:13">
      <c r="A34" s="60" t="s">
        <v>639</v>
      </c>
      <c r="B34" s="60"/>
      <c r="C34" s="60"/>
      <c r="D34" s="39"/>
      <c r="H34" s="61"/>
      <c r="I34" s="39"/>
      <c r="J34" s="39"/>
      <c r="K34" s="39"/>
      <c r="L34" s="39"/>
      <c r="M34" s="39"/>
    </row>
    <row r="35" s="41" customFormat="1" ht="24.4" customHeight="1" spans="1:13">
      <c r="A35" s="39"/>
      <c r="B35" s="39"/>
      <c r="C35" s="62"/>
      <c r="D35" s="39"/>
      <c r="E35" s="63"/>
      <c r="F35" s="63"/>
      <c r="G35" s="61"/>
      <c r="H35" s="61"/>
      <c r="I35" s="39"/>
      <c r="J35" s="39"/>
      <c r="K35" s="39"/>
      <c r="L35" s="39"/>
      <c r="M35" s="39"/>
    </row>
    <row r="36" ht="33.6" customHeight="1" spans="1:13">
      <c r="A36" s="33" t="s">
        <v>270</v>
      </c>
      <c r="B36" s="33" t="s">
        <v>591</v>
      </c>
      <c r="C36" s="33" t="s">
        <v>592</v>
      </c>
      <c r="D36" s="33" t="s">
        <v>593</v>
      </c>
      <c r="E36" s="33" t="s">
        <v>594</v>
      </c>
      <c r="F36" s="33"/>
      <c r="G36" s="33"/>
      <c r="H36" s="33"/>
      <c r="I36" s="33"/>
      <c r="J36" s="33"/>
      <c r="K36" s="33"/>
      <c r="L36" s="33"/>
      <c r="M36" s="33"/>
    </row>
    <row r="37" ht="36.2" customHeight="1" spans="1:13">
      <c r="A37" s="33"/>
      <c r="B37" s="33"/>
      <c r="C37" s="33"/>
      <c r="D37" s="33"/>
      <c r="E37" s="33" t="s">
        <v>595</v>
      </c>
      <c r="F37" s="33" t="s">
        <v>596</v>
      </c>
      <c r="G37" s="33" t="s">
        <v>597</v>
      </c>
      <c r="H37" s="33" t="s">
        <v>598</v>
      </c>
      <c r="I37" s="33" t="s">
        <v>599</v>
      </c>
      <c r="J37" s="33" t="s">
        <v>600</v>
      </c>
      <c r="K37" s="33" t="s">
        <v>601</v>
      </c>
      <c r="L37" s="33" t="s">
        <v>602</v>
      </c>
      <c r="M37" s="33" t="s">
        <v>603</v>
      </c>
    </row>
    <row r="38" ht="18.2" customHeight="1" spans="1:13">
      <c r="A38" s="47"/>
      <c r="B38" s="47"/>
      <c r="C38" s="48"/>
      <c r="D38" s="49"/>
      <c r="E38" s="49"/>
      <c r="F38" s="49"/>
      <c r="G38" s="49"/>
      <c r="H38" s="49"/>
      <c r="I38" s="49"/>
      <c r="J38" s="49"/>
      <c r="K38" s="49"/>
      <c r="L38" s="49"/>
      <c r="M38" s="49"/>
    </row>
    <row r="39" ht="24.4" customHeight="1" spans="1:13">
      <c r="A39" s="34" t="s">
        <v>604</v>
      </c>
      <c r="B39" s="34" t="s">
        <v>657</v>
      </c>
      <c r="C39" s="50">
        <v>157</v>
      </c>
      <c r="D39" s="51" t="s">
        <v>658</v>
      </c>
      <c r="E39" s="52" t="s">
        <v>607</v>
      </c>
      <c r="F39" s="53" t="s">
        <v>608</v>
      </c>
      <c r="G39" s="34" t="s">
        <v>659</v>
      </c>
      <c r="H39" s="34" t="s">
        <v>660</v>
      </c>
      <c r="I39" s="34"/>
      <c r="J39" s="34"/>
      <c r="K39" s="34"/>
      <c r="L39" s="34"/>
      <c r="M39" s="34"/>
    </row>
    <row r="40" ht="24.4" customHeight="1" spans="1:13">
      <c r="A40" s="34"/>
      <c r="B40" s="34"/>
      <c r="C40" s="50"/>
      <c r="D40" s="34"/>
      <c r="E40" s="54"/>
      <c r="F40" s="53" t="s">
        <v>611</v>
      </c>
      <c r="G40" s="34" t="s">
        <v>661</v>
      </c>
      <c r="H40" s="34" t="s">
        <v>662</v>
      </c>
      <c r="I40" s="34"/>
      <c r="J40" s="34"/>
      <c r="K40" s="34"/>
      <c r="L40" s="34"/>
      <c r="M40" s="34"/>
    </row>
    <row r="41" ht="24.4" customHeight="1" spans="1:13">
      <c r="A41" s="34"/>
      <c r="B41" s="34"/>
      <c r="C41" s="50"/>
      <c r="D41" s="34"/>
      <c r="E41" s="55"/>
      <c r="F41" s="53" t="s">
        <v>614</v>
      </c>
      <c r="G41" s="34" t="s">
        <v>663</v>
      </c>
      <c r="H41" s="34" t="s">
        <v>664</v>
      </c>
      <c r="I41" s="34"/>
      <c r="J41" s="34"/>
      <c r="K41" s="34"/>
      <c r="L41" s="34"/>
      <c r="M41" s="34"/>
    </row>
    <row r="42" ht="24.4" customHeight="1" spans="1:13">
      <c r="A42" s="34"/>
      <c r="B42" s="34"/>
      <c r="C42" s="50"/>
      <c r="D42" s="56"/>
      <c r="E42" s="52" t="s">
        <v>617</v>
      </c>
      <c r="F42" s="53" t="s">
        <v>618</v>
      </c>
      <c r="G42" s="34" t="s">
        <v>665</v>
      </c>
      <c r="H42" s="34">
        <v>4</v>
      </c>
      <c r="I42" s="34"/>
      <c r="J42" s="34"/>
      <c r="K42" s="34"/>
      <c r="L42" s="34"/>
      <c r="M42" s="34"/>
    </row>
    <row r="43" ht="24.4" customHeight="1" spans="1:13">
      <c r="A43" s="34"/>
      <c r="B43" s="34"/>
      <c r="C43" s="50"/>
      <c r="D43" s="56"/>
      <c r="E43" s="54"/>
      <c r="F43" s="53" t="s">
        <v>621</v>
      </c>
      <c r="G43" s="34" t="s">
        <v>666</v>
      </c>
      <c r="H43" s="37" t="s">
        <v>667</v>
      </c>
      <c r="I43" s="34"/>
      <c r="J43" s="34"/>
      <c r="K43" s="34"/>
      <c r="L43" s="34"/>
      <c r="M43" s="34"/>
    </row>
    <row r="44" ht="24.4" customHeight="1" spans="1:13">
      <c r="A44" s="34"/>
      <c r="B44" s="34"/>
      <c r="C44" s="50"/>
      <c r="D44" s="56"/>
      <c r="E44" s="55"/>
      <c r="F44" s="53" t="s">
        <v>623</v>
      </c>
      <c r="G44" s="34" t="s">
        <v>624</v>
      </c>
      <c r="H44" s="34" t="s">
        <v>624</v>
      </c>
      <c r="I44" s="34"/>
      <c r="J44" s="34"/>
      <c r="K44" s="34"/>
      <c r="L44" s="34"/>
      <c r="M44" s="34"/>
    </row>
    <row r="45" ht="24.4" customHeight="1" spans="1:13">
      <c r="A45" s="34"/>
      <c r="B45" s="34"/>
      <c r="C45" s="50"/>
      <c r="D45" s="56"/>
      <c r="E45" s="52" t="s">
        <v>625</v>
      </c>
      <c r="F45" s="53" t="s">
        <v>626</v>
      </c>
      <c r="G45" s="34" t="s">
        <v>668</v>
      </c>
      <c r="H45" s="34" t="s">
        <v>669</v>
      </c>
      <c r="I45" s="34"/>
      <c r="J45" s="34"/>
      <c r="K45" s="34"/>
      <c r="L45" s="34"/>
      <c r="M45" s="34"/>
    </row>
    <row r="46" ht="24.4" customHeight="1" spans="1:13">
      <c r="A46" s="34"/>
      <c r="B46" s="34"/>
      <c r="C46" s="50"/>
      <c r="D46" s="56"/>
      <c r="E46" s="54"/>
      <c r="F46" s="53" t="s">
        <v>628</v>
      </c>
      <c r="G46" s="34" t="s">
        <v>670</v>
      </c>
      <c r="H46" s="34" t="s">
        <v>671</v>
      </c>
      <c r="I46" s="34"/>
      <c r="J46" s="34"/>
      <c r="K46" s="34"/>
      <c r="L46" s="34"/>
      <c r="M46" s="34"/>
    </row>
    <row r="47" ht="24.4" customHeight="1" spans="1:13">
      <c r="A47" s="34"/>
      <c r="B47" s="34"/>
      <c r="C47" s="50"/>
      <c r="D47" s="56"/>
      <c r="E47" s="54"/>
      <c r="F47" s="53" t="s">
        <v>631</v>
      </c>
      <c r="G47" s="34" t="s">
        <v>672</v>
      </c>
      <c r="H47" s="34" t="s">
        <v>664</v>
      </c>
      <c r="I47" s="34"/>
      <c r="J47" s="34"/>
      <c r="K47" s="34"/>
      <c r="L47" s="34"/>
      <c r="M47" s="34"/>
    </row>
    <row r="48" ht="24.4" customHeight="1" spans="1:13">
      <c r="A48" s="34"/>
      <c r="B48" s="34"/>
      <c r="C48" s="50"/>
      <c r="D48" s="56"/>
      <c r="E48" s="55"/>
      <c r="F48" s="53" t="s">
        <v>634</v>
      </c>
      <c r="G48" s="34" t="s">
        <v>673</v>
      </c>
      <c r="H48" s="34" t="s">
        <v>674</v>
      </c>
      <c r="I48" s="34"/>
      <c r="J48" s="34"/>
      <c r="K48" s="34"/>
      <c r="L48" s="34"/>
      <c r="M48" s="34"/>
    </row>
    <row r="49" ht="24.4" customHeight="1" spans="1:13">
      <c r="A49" s="34"/>
      <c r="B49" s="34"/>
      <c r="C49" s="50"/>
      <c r="D49" s="57"/>
      <c r="E49" s="53" t="s">
        <v>637</v>
      </c>
      <c r="F49" s="53" t="s">
        <v>638</v>
      </c>
      <c r="G49" s="37">
        <v>0.98</v>
      </c>
      <c r="H49" s="37">
        <v>0.98</v>
      </c>
      <c r="I49" s="34"/>
      <c r="J49" s="34"/>
      <c r="K49" s="34"/>
      <c r="L49" s="34"/>
      <c r="M49" s="34"/>
    </row>
    <row r="50" ht="24.4" customHeight="1" spans="1:13">
      <c r="A50" s="60" t="s">
        <v>639</v>
      </c>
      <c r="B50" s="60"/>
      <c r="C50" s="60"/>
      <c r="D50" s="39"/>
      <c r="H50" s="61"/>
      <c r="I50" s="39"/>
      <c r="J50" s="39"/>
      <c r="K50" s="39"/>
      <c r="L50" s="39"/>
      <c r="M50" s="39"/>
    </row>
    <row r="51" ht="24.4" customHeight="1" spans="1:13">
      <c r="A51" s="39"/>
      <c r="B51" s="39"/>
      <c r="C51" s="62"/>
      <c r="D51" s="39"/>
      <c r="E51" s="63"/>
      <c r="F51" s="63"/>
      <c r="G51" s="61"/>
      <c r="H51" s="61"/>
      <c r="I51" s="39"/>
      <c r="J51" s="39"/>
      <c r="K51" s="39"/>
      <c r="L51" s="39"/>
      <c r="M51" s="39"/>
    </row>
    <row r="52" ht="33.6" customHeight="1" spans="1:13">
      <c r="A52" s="33" t="s">
        <v>270</v>
      </c>
      <c r="B52" s="33" t="s">
        <v>591</v>
      </c>
      <c r="C52" s="33" t="s">
        <v>592</v>
      </c>
      <c r="D52" s="33" t="s">
        <v>593</v>
      </c>
      <c r="E52" s="33" t="s">
        <v>594</v>
      </c>
      <c r="F52" s="33"/>
      <c r="G52" s="33"/>
      <c r="H52" s="33"/>
      <c r="I52" s="33"/>
      <c r="J52" s="33"/>
      <c r="K52" s="33"/>
      <c r="L52" s="33"/>
      <c r="M52" s="33"/>
    </row>
    <row r="53" ht="36.2" customHeight="1" spans="1:13">
      <c r="A53" s="33"/>
      <c r="B53" s="33"/>
      <c r="C53" s="33"/>
      <c r="D53" s="33"/>
      <c r="E53" s="33" t="s">
        <v>595</v>
      </c>
      <c r="F53" s="33" t="s">
        <v>596</v>
      </c>
      <c r="G53" s="33" t="s">
        <v>597</v>
      </c>
      <c r="H53" s="33" t="s">
        <v>598</v>
      </c>
      <c r="I53" s="33" t="s">
        <v>599</v>
      </c>
      <c r="J53" s="33" t="s">
        <v>600</v>
      </c>
      <c r="K53" s="33" t="s">
        <v>601</v>
      </c>
      <c r="L53" s="33" t="s">
        <v>602</v>
      </c>
      <c r="M53" s="33" t="s">
        <v>603</v>
      </c>
    </row>
    <row r="54" ht="18.2" customHeight="1" spans="1:13">
      <c r="A54" s="47"/>
      <c r="B54" s="47"/>
      <c r="C54" s="48"/>
      <c r="D54" s="49"/>
      <c r="E54" s="49"/>
      <c r="F54" s="49"/>
      <c r="G54" s="49"/>
      <c r="H54" s="49"/>
      <c r="I54" s="49"/>
      <c r="J54" s="49"/>
      <c r="K54" s="49"/>
      <c r="L54" s="49"/>
      <c r="M54" s="49"/>
    </row>
    <row r="55" ht="24.4" customHeight="1" spans="1:13">
      <c r="A55" s="34" t="s">
        <v>604</v>
      </c>
      <c r="B55" s="34" t="s">
        <v>675</v>
      </c>
      <c r="C55" s="50">
        <v>235</v>
      </c>
      <c r="D55" s="51" t="s">
        <v>676</v>
      </c>
      <c r="E55" s="52" t="s">
        <v>607</v>
      </c>
      <c r="F55" s="53" t="s">
        <v>608</v>
      </c>
      <c r="G55" s="34" t="s">
        <v>677</v>
      </c>
      <c r="H55" s="34" t="s">
        <v>678</v>
      </c>
      <c r="I55" s="34"/>
      <c r="J55" s="34"/>
      <c r="K55" s="34"/>
      <c r="L55" s="34"/>
      <c r="M55" s="34"/>
    </row>
    <row r="56" ht="24.4" customHeight="1" spans="1:13">
      <c r="A56" s="34"/>
      <c r="B56" s="34"/>
      <c r="C56" s="50"/>
      <c r="D56" s="34"/>
      <c r="E56" s="54"/>
      <c r="F56" s="53" t="s">
        <v>611</v>
      </c>
      <c r="G56" s="34" t="s">
        <v>679</v>
      </c>
      <c r="H56" s="34" t="s">
        <v>680</v>
      </c>
      <c r="I56" s="34"/>
      <c r="J56" s="34"/>
      <c r="K56" s="34"/>
      <c r="L56" s="34"/>
      <c r="M56" s="34"/>
    </row>
    <row r="57" ht="24.4" customHeight="1" spans="1:13">
      <c r="A57" s="34"/>
      <c r="B57" s="34"/>
      <c r="C57" s="50"/>
      <c r="D57" s="34"/>
      <c r="E57" s="55"/>
      <c r="F57" s="53" t="s">
        <v>614</v>
      </c>
      <c r="G57" s="34" t="s">
        <v>681</v>
      </c>
      <c r="H57" s="34" t="s">
        <v>682</v>
      </c>
      <c r="I57" s="34"/>
      <c r="J57" s="34"/>
      <c r="K57" s="34"/>
      <c r="L57" s="34"/>
      <c r="M57" s="34"/>
    </row>
    <row r="58" ht="24.4" customHeight="1" spans="1:13">
      <c r="A58" s="34"/>
      <c r="B58" s="34"/>
      <c r="C58" s="50"/>
      <c r="D58" s="56"/>
      <c r="E58" s="52" t="s">
        <v>617</v>
      </c>
      <c r="F58" s="53" t="s">
        <v>618</v>
      </c>
      <c r="G58" s="34" t="s">
        <v>683</v>
      </c>
      <c r="H58" s="34" t="s">
        <v>684</v>
      </c>
      <c r="I58" s="34"/>
      <c r="J58" s="34"/>
      <c r="K58" s="34"/>
      <c r="L58" s="34"/>
      <c r="M58" s="34"/>
    </row>
    <row r="59" ht="24.4" customHeight="1" spans="1:13">
      <c r="A59" s="34"/>
      <c r="B59" s="34"/>
      <c r="C59" s="50"/>
      <c r="D59" s="56"/>
      <c r="E59" s="54"/>
      <c r="F59" s="53" t="s">
        <v>621</v>
      </c>
      <c r="G59" s="34" t="s">
        <v>685</v>
      </c>
      <c r="H59" s="37" t="s">
        <v>686</v>
      </c>
      <c r="I59" s="34"/>
      <c r="J59" s="34"/>
      <c r="K59" s="34"/>
      <c r="L59" s="34"/>
      <c r="M59" s="34"/>
    </row>
    <row r="60" ht="24.4" customHeight="1" spans="1:13">
      <c r="A60" s="34"/>
      <c r="B60" s="34"/>
      <c r="C60" s="50"/>
      <c r="D60" s="56"/>
      <c r="E60" s="55"/>
      <c r="F60" s="53" t="s">
        <v>623</v>
      </c>
      <c r="G60" s="34" t="s">
        <v>624</v>
      </c>
      <c r="H60" s="34" t="s">
        <v>624</v>
      </c>
      <c r="I60" s="34"/>
      <c r="J60" s="34"/>
      <c r="K60" s="34"/>
      <c r="L60" s="34"/>
      <c r="M60" s="34"/>
    </row>
    <row r="61" ht="24.4" customHeight="1" spans="1:13">
      <c r="A61" s="34"/>
      <c r="B61" s="34"/>
      <c r="C61" s="50"/>
      <c r="D61" s="56"/>
      <c r="E61" s="52" t="s">
        <v>625</v>
      </c>
      <c r="F61" s="53" t="s">
        <v>626</v>
      </c>
      <c r="G61" s="34" t="s">
        <v>687</v>
      </c>
      <c r="H61" s="34" t="s">
        <v>653</v>
      </c>
      <c r="I61" s="34"/>
      <c r="J61" s="34"/>
      <c r="K61" s="34"/>
      <c r="L61" s="34"/>
      <c r="M61" s="34"/>
    </row>
    <row r="62" ht="24.4" customHeight="1" spans="1:13">
      <c r="A62" s="34"/>
      <c r="B62" s="34"/>
      <c r="C62" s="50"/>
      <c r="D62" s="56"/>
      <c r="E62" s="54"/>
      <c r="F62" s="53" t="s">
        <v>628</v>
      </c>
      <c r="G62" s="34" t="s">
        <v>688</v>
      </c>
      <c r="H62" s="34" t="s">
        <v>689</v>
      </c>
      <c r="I62" s="34"/>
      <c r="J62" s="34"/>
      <c r="K62" s="34"/>
      <c r="L62" s="34"/>
      <c r="M62" s="34"/>
    </row>
    <row r="63" ht="24.4" customHeight="1" spans="1:13">
      <c r="A63" s="34"/>
      <c r="B63" s="34"/>
      <c r="C63" s="50"/>
      <c r="D63" s="56"/>
      <c r="E63" s="54"/>
      <c r="F63" s="53" t="s">
        <v>631</v>
      </c>
      <c r="G63" s="34" t="s">
        <v>690</v>
      </c>
      <c r="H63" s="34" t="s">
        <v>691</v>
      </c>
      <c r="I63" s="34"/>
      <c r="J63" s="34"/>
      <c r="K63" s="34"/>
      <c r="L63" s="34"/>
      <c r="M63" s="34"/>
    </row>
    <row r="64" ht="24.4" customHeight="1" spans="1:13">
      <c r="A64" s="34"/>
      <c r="B64" s="34"/>
      <c r="C64" s="50"/>
      <c r="D64" s="56"/>
      <c r="E64" s="55"/>
      <c r="F64" s="53" t="s">
        <v>634</v>
      </c>
      <c r="G64" s="34" t="s">
        <v>692</v>
      </c>
      <c r="H64" s="34" t="s">
        <v>693</v>
      </c>
      <c r="I64" s="34"/>
      <c r="J64" s="34"/>
      <c r="K64" s="34"/>
      <c r="L64" s="34"/>
      <c r="M64" s="34"/>
    </row>
    <row r="65" ht="24.4" customHeight="1" spans="1:13">
      <c r="A65" s="34"/>
      <c r="B65" s="34"/>
      <c r="C65" s="50"/>
      <c r="D65" s="57"/>
      <c r="E65" s="53" t="s">
        <v>637</v>
      </c>
      <c r="F65" s="53" t="s">
        <v>638</v>
      </c>
      <c r="G65" s="37">
        <v>0.98</v>
      </c>
      <c r="H65" s="37">
        <v>0.98</v>
      </c>
      <c r="I65" s="34"/>
      <c r="J65" s="34"/>
      <c r="K65" s="34"/>
      <c r="L65" s="34"/>
      <c r="M65" s="34"/>
    </row>
    <row r="66" ht="24.4" customHeight="1" spans="1:13">
      <c r="A66" s="60" t="s">
        <v>639</v>
      </c>
      <c r="B66" s="60"/>
      <c r="C66" s="60"/>
      <c r="D66" s="39"/>
      <c r="H66" s="61"/>
      <c r="I66" s="39"/>
      <c r="J66" s="39"/>
      <c r="K66" s="39"/>
      <c r="L66" s="39"/>
      <c r="M66" s="39"/>
    </row>
    <row r="67" ht="24.4" customHeight="1" spans="1:13">
      <c r="A67" s="39"/>
      <c r="B67" s="39"/>
      <c r="C67" s="62"/>
      <c r="D67" s="39"/>
      <c r="E67" s="63"/>
      <c r="F67" s="63"/>
      <c r="G67" s="61"/>
      <c r="H67" s="61"/>
      <c r="I67" s="39"/>
      <c r="J67" s="39"/>
      <c r="K67" s="39"/>
      <c r="L67" s="39"/>
      <c r="M67" s="39"/>
    </row>
    <row r="68" ht="33.6" customHeight="1" spans="1:13">
      <c r="A68" s="33" t="s">
        <v>270</v>
      </c>
      <c r="B68" s="33" t="s">
        <v>591</v>
      </c>
      <c r="C68" s="33" t="s">
        <v>592</v>
      </c>
      <c r="D68" s="33" t="s">
        <v>593</v>
      </c>
      <c r="E68" s="33" t="s">
        <v>594</v>
      </c>
      <c r="F68" s="33"/>
      <c r="G68" s="33"/>
      <c r="H68" s="33"/>
      <c r="I68" s="33"/>
      <c r="J68" s="33"/>
      <c r="K68" s="33"/>
      <c r="L68" s="33"/>
      <c r="M68" s="33"/>
    </row>
    <row r="69" ht="36.2" customHeight="1" spans="1:13">
      <c r="A69" s="33"/>
      <c r="B69" s="33"/>
      <c r="C69" s="33"/>
      <c r="D69" s="33"/>
      <c r="E69" s="33" t="s">
        <v>595</v>
      </c>
      <c r="F69" s="33" t="s">
        <v>596</v>
      </c>
      <c r="G69" s="33" t="s">
        <v>597</v>
      </c>
      <c r="H69" s="33" t="s">
        <v>598</v>
      </c>
      <c r="I69" s="33" t="s">
        <v>599</v>
      </c>
      <c r="J69" s="33" t="s">
        <v>600</v>
      </c>
      <c r="K69" s="33" t="s">
        <v>601</v>
      </c>
      <c r="L69" s="33" t="s">
        <v>602</v>
      </c>
      <c r="M69" s="33" t="s">
        <v>603</v>
      </c>
    </row>
    <row r="70" ht="18.2" customHeight="1" spans="1:13">
      <c r="A70" s="47"/>
      <c r="B70" s="47"/>
      <c r="C70" s="48"/>
      <c r="D70" s="49"/>
      <c r="E70" s="49"/>
      <c r="F70" s="49"/>
      <c r="G70" s="49"/>
      <c r="H70" s="49"/>
      <c r="I70" s="49"/>
      <c r="J70" s="49"/>
      <c r="K70" s="49"/>
      <c r="L70" s="49"/>
      <c r="M70" s="49"/>
    </row>
    <row r="71" ht="24.4" customHeight="1" spans="1:13">
      <c r="A71" s="34" t="s">
        <v>604</v>
      </c>
      <c r="B71" s="34" t="s">
        <v>694</v>
      </c>
      <c r="C71" s="50">
        <v>150</v>
      </c>
      <c r="D71" s="51" t="s">
        <v>695</v>
      </c>
      <c r="E71" s="52" t="s">
        <v>607</v>
      </c>
      <c r="F71" s="53" t="s">
        <v>608</v>
      </c>
      <c r="G71" s="34" t="s">
        <v>696</v>
      </c>
      <c r="H71" s="34" t="s">
        <v>697</v>
      </c>
      <c r="I71" s="34"/>
      <c r="J71" s="34"/>
      <c r="K71" s="34"/>
      <c r="L71" s="34"/>
      <c r="M71" s="34"/>
    </row>
    <row r="72" ht="24.4" customHeight="1" spans="1:13">
      <c r="A72" s="34"/>
      <c r="B72" s="34"/>
      <c r="C72" s="50"/>
      <c r="D72" s="34"/>
      <c r="E72" s="54"/>
      <c r="F72" s="53" t="s">
        <v>611</v>
      </c>
      <c r="G72" s="34" t="s">
        <v>698</v>
      </c>
      <c r="H72" s="34" t="s">
        <v>699</v>
      </c>
      <c r="I72" s="34"/>
      <c r="J72" s="34"/>
      <c r="K72" s="34"/>
      <c r="L72" s="34"/>
      <c r="M72" s="34"/>
    </row>
    <row r="73" ht="24.4" customHeight="1" spans="1:13">
      <c r="A73" s="34"/>
      <c r="B73" s="34"/>
      <c r="C73" s="50"/>
      <c r="D73" s="34"/>
      <c r="E73" s="55"/>
      <c r="F73" s="53" t="s">
        <v>614</v>
      </c>
      <c r="G73" s="34" t="s">
        <v>700</v>
      </c>
      <c r="H73" s="34" t="s">
        <v>701</v>
      </c>
      <c r="I73" s="34"/>
      <c r="J73" s="34"/>
      <c r="K73" s="34"/>
      <c r="L73" s="34"/>
      <c r="M73" s="34"/>
    </row>
    <row r="74" ht="24.4" customHeight="1" spans="1:13">
      <c r="A74" s="34"/>
      <c r="B74" s="34"/>
      <c r="C74" s="50"/>
      <c r="D74" s="56"/>
      <c r="E74" s="52" t="s">
        <v>617</v>
      </c>
      <c r="F74" s="53" t="s">
        <v>618</v>
      </c>
      <c r="G74" s="34" t="s">
        <v>702</v>
      </c>
      <c r="H74" s="34" t="s">
        <v>703</v>
      </c>
      <c r="I74" s="34"/>
      <c r="J74" s="34"/>
      <c r="K74" s="34"/>
      <c r="L74" s="34"/>
      <c r="M74" s="34"/>
    </row>
    <row r="75" ht="24.4" customHeight="1" spans="1:13">
      <c r="A75" s="34"/>
      <c r="B75" s="34"/>
      <c r="C75" s="50"/>
      <c r="D75" s="56"/>
      <c r="E75" s="54"/>
      <c r="F75" s="53" t="s">
        <v>621</v>
      </c>
      <c r="G75" s="34" t="s">
        <v>704</v>
      </c>
      <c r="H75" s="37" t="s">
        <v>705</v>
      </c>
      <c r="I75" s="34"/>
      <c r="J75" s="34"/>
      <c r="K75" s="34"/>
      <c r="L75" s="34"/>
      <c r="M75" s="34"/>
    </row>
    <row r="76" ht="24.4" customHeight="1" spans="1:13">
      <c r="A76" s="34"/>
      <c r="B76" s="34"/>
      <c r="C76" s="50"/>
      <c r="D76" s="56"/>
      <c r="E76" s="55"/>
      <c r="F76" s="53" t="s">
        <v>623</v>
      </c>
      <c r="G76" s="34" t="s">
        <v>624</v>
      </c>
      <c r="H76" s="34" t="s">
        <v>624</v>
      </c>
      <c r="I76" s="34"/>
      <c r="J76" s="34"/>
      <c r="K76" s="34"/>
      <c r="L76" s="34"/>
      <c r="M76" s="34"/>
    </row>
    <row r="77" ht="24.4" customHeight="1" spans="1:13">
      <c r="A77" s="34"/>
      <c r="B77" s="34"/>
      <c r="C77" s="50"/>
      <c r="D77" s="56"/>
      <c r="E77" s="52" t="s">
        <v>625</v>
      </c>
      <c r="F77" s="53" t="s">
        <v>626</v>
      </c>
      <c r="G77" s="34" t="s">
        <v>706</v>
      </c>
      <c r="H77" s="34" t="s">
        <v>707</v>
      </c>
      <c r="I77" s="34"/>
      <c r="J77" s="34"/>
      <c r="K77" s="34"/>
      <c r="L77" s="34"/>
      <c r="M77" s="34"/>
    </row>
    <row r="78" ht="24.4" customHeight="1" spans="1:13">
      <c r="A78" s="34"/>
      <c r="B78" s="34"/>
      <c r="C78" s="50"/>
      <c r="D78" s="56"/>
      <c r="E78" s="54"/>
      <c r="F78" s="53" t="s">
        <v>628</v>
      </c>
      <c r="G78" s="34" t="s">
        <v>708</v>
      </c>
      <c r="H78" s="34" t="s">
        <v>709</v>
      </c>
      <c r="I78" s="34"/>
      <c r="J78" s="34"/>
      <c r="K78" s="34"/>
      <c r="L78" s="34"/>
      <c r="M78" s="34"/>
    </row>
    <row r="79" ht="24.4" customHeight="1" spans="1:13">
      <c r="A79" s="34"/>
      <c r="B79" s="34"/>
      <c r="C79" s="50"/>
      <c r="D79" s="56"/>
      <c r="E79" s="54"/>
      <c r="F79" s="53" t="s">
        <v>631</v>
      </c>
      <c r="G79" s="34" t="s">
        <v>710</v>
      </c>
      <c r="H79" s="34" t="s">
        <v>711</v>
      </c>
      <c r="I79" s="34"/>
      <c r="J79" s="34"/>
      <c r="K79" s="34"/>
      <c r="L79" s="34"/>
      <c r="M79" s="34"/>
    </row>
    <row r="80" ht="24.4" customHeight="1" spans="1:13">
      <c r="A80" s="34"/>
      <c r="B80" s="34"/>
      <c r="C80" s="50"/>
      <c r="D80" s="56"/>
      <c r="E80" s="55"/>
      <c r="F80" s="53" t="s">
        <v>634</v>
      </c>
      <c r="G80" s="34" t="s">
        <v>712</v>
      </c>
      <c r="H80" s="34" t="s">
        <v>713</v>
      </c>
      <c r="I80" s="34"/>
      <c r="J80" s="34"/>
      <c r="K80" s="34"/>
      <c r="L80" s="34"/>
      <c r="M80" s="34"/>
    </row>
    <row r="81" ht="24.4" customHeight="1" spans="1:13">
      <c r="A81" s="34"/>
      <c r="B81" s="34"/>
      <c r="C81" s="50"/>
      <c r="D81" s="57"/>
      <c r="E81" s="53" t="s">
        <v>637</v>
      </c>
      <c r="F81" s="53" t="s">
        <v>638</v>
      </c>
      <c r="G81" s="37" t="s">
        <v>714</v>
      </c>
      <c r="H81" s="37" t="s">
        <v>714</v>
      </c>
      <c r="I81" s="34"/>
      <c r="J81" s="34"/>
      <c r="K81" s="34"/>
      <c r="L81" s="34"/>
      <c r="M81" s="34"/>
    </row>
    <row r="82" ht="24.4" customHeight="1" spans="1:13">
      <c r="A82" s="60" t="s">
        <v>639</v>
      </c>
      <c r="B82" s="60"/>
      <c r="C82" s="60"/>
      <c r="D82" s="39"/>
      <c r="H82" s="61"/>
      <c r="I82" s="39"/>
      <c r="J82" s="39"/>
      <c r="K82" s="39"/>
      <c r="L82" s="39"/>
      <c r="M82" s="39"/>
    </row>
    <row r="83" ht="24.4" customHeight="1" spans="1:13">
      <c r="A83" s="39"/>
      <c r="B83" s="39"/>
      <c r="C83" s="62"/>
      <c r="D83" s="39"/>
      <c r="E83" s="63"/>
      <c r="F83" s="63"/>
      <c r="G83" s="61"/>
      <c r="H83" s="61"/>
      <c r="I83" s="39"/>
      <c r="J83" s="39"/>
      <c r="K83" s="39"/>
      <c r="L83" s="39"/>
      <c r="M83" s="39"/>
    </row>
    <row r="84" ht="33.6" customHeight="1" spans="1:13">
      <c r="A84" s="33" t="s">
        <v>270</v>
      </c>
      <c r="B84" s="33" t="s">
        <v>591</v>
      </c>
      <c r="C84" s="33" t="s">
        <v>592</v>
      </c>
      <c r="D84" s="33" t="s">
        <v>593</v>
      </c>
      <c r="E84" s="33" t="s">
        <v>594</v>
      </c>
      <c r="F84" s="33"/>
      <c r="G84" s="33"/>
      <c r="H84" s="33"/>
      <c r="I84" s="33"/>
      <c r="J84" s="33"/>
      <c r="K84" s="33"/>
      <c r="L84" s="33"/>
      <c r="M84" s="33"/>
    </row>
    <row r="85" ht="36.2" customHeight="1" spans="1:13">
      <c r="A85" s="33"/>
      <c r="B85" s="33"/>
      <c r="C85" s="33"/>
      <c r="D85" s="33"/>
      <c r="E85" s="33" t="s">
        <v>595</v>
      </c>
      <c r="F85" s="33" t="s">
        <v>596</v>
      </c>
      <c r="G85" s="33" t="s">
        <v>597</v>
      </c>
      <c r="H85" s="33" t="s">
        <v>598</v>
      </c>
      <c r="I85" s="33" t="s">
        <v>599</v>
      </c>
      <c r="J85" s="33" t="s">
        <v>600</v>
      </c>
      <c r="K85" s="33" t="s">
        <v>601</v>
      </c>
      <c r="L85" s="33" t="s">
        <v>602</v>
      </c>
      <c r="M85" s="33" t="s">
        <v>603</v>
      </c>
    </row>
    <row r="86" ht="18.2" customHeight="1" spans="1:13">
      <c r="A86" s="47"/>
      <c r="B86" s="47"/>
      <c r="C86" s="48"/>
      <c r="D86" s="49"/>
      <c r="E86" s="49"/>
      <c r="F86" s="49"/>
      <c r="G86" s="49"/>
      <c r="H86" s="49"/>
      <c r="I86" s="49"/>
      <c r="J86" s="49"/>
      <c r="K86" s="49"/>
      <c r="L86" s="49"/>
      <c r="M86" s="49"/>
    </row>
    <row r="87" ht="24.4" customHeight="1" spans="1:13">
      <c r="A87" s="34" t="s">
        <v>604</v>
      </c>
      <c r="B87" s="34" t="s">
        <v>715</v>
      </c>
      <c r="C87" s="50">
        <v>620</v>
      </c>
      <c r="D87" s="51" t="s">
        <v>716</v>
      </c>
      <c r="E87" s="52" t="s">
        <v>607</v>
      </c>
      <c r="F87" s="53" t="s">
        <v>608</v>
      </c>
      <c r="G87" s="34" t="s">
        <v>696</v>
      </c>
      <c r="H87" s="34" t="s">
        <v>717</v>
      </c>
      <c r="I87" s="34"/>
      <c r="J87" s="34"/>
      <c r="K87" s="34"/>
      <c r="L87" s="34"/>
      <c r="M87" s="34"/>
    </row>
    <row r="88" ht="24.4" customHeight="1" spans="1:13">
      <c r="A88" s="34"/>
      <c r="B88" s="34"/>
      <c r="C88" s="50"/>
      <c r="D88" s="34"/>
      <c r="E88" s="54"/>
      <c r="F88" s="53" t="s">
        <v>611</v>
      </c>
      <c r="G88" s="34" t="s">
        <v>698</v>
      </c>
      <c r="H88" s="34" t="s">
        <v>699</v>
      </c>
      <c r="I88" s="34"/>
      <c r="J88" s="34"/>
      <c r="K88" s="34"/>
      <c r="L88" s="34"/>
      <c r="M88" s="34"/>
    </row>
    <row r="89" ht="24.4" customHeight="1" spans="1:13">
      <c r="A89" s="34"/>
      <c r="B89" s="34"/>
      <c r="C89" s="50"/>
      <c r="D89" s="34"/>
      <c r="E89" s="55"/>
      <c r="F89" s="53" t="s">
        <v>614</v>
      </c>
      <c r="G89" s="34" t="s">
        <v>700</v>
      </c>
      <c r="H89" s="34" t="s">
        <v>701</v>
      </c>
      <c r="I89" s="34"/>
      <c r="J89" s="34"/>
      <c r="K89" s="34"/>
      <c r="L89" s="34"/>
      <c r="M89" s="34"/>
    </row>
    <row r="90" ht="24.4" customHeight="1" spans="1:13">
      <c r="A90" s="34"/>
      <c r="B90" s="34"/>
      <c r="C90" s="50"/>
      <c r="D90" s="56"/>
      <c r="E90" s="52" t="s">
        <v>617</v>
      </c>
      <c r="F90" s="53" t="s">
        <v>618</v>
      </c>
      <c r="G90" s="34" t="s">
        <v>718</v>
      </c>
      <c r="H90" s="34">
        <v>109</v>
      </c>
      <c r="I90" s="34"/>
      <c r="J90" s="34"/>
      <c r="K90" s="34"/>
      <c r="L90" s="34"/>
      <c r="M90" s="34"/>
    </row>
    <row r="91" ht="24.4" customHeight="1" spans="1:13">
      <c r="A91" s="34"/>
      <c r="B91" s="34"/>
      <c r="C91" s="50"/>
      <c r="D91" s="56"/>
      <c r="E91" s="54"/>
      <c r="F91" s="53" t="s">
        <v>621</v>
      </c>
      <c r="G91" s="34" t="s">
        <v>719</v>
      </c>
      <c r="H91" s="37" t="s">
        <v>720</v>
      </c>
      <c r="I91" s="34"/>
      <c r="J91" s="34"/>
      <c r="K91" s="34"/>
      <c r="L91" s="34"/>
      <c r="M91" s="34"/>
    </row>
    <row r="92" ht="24.4" customHeight="1" spans="1:13">
      <c r="A92" s="34"/>
      <c r="B92" s="34"/>
      <c r="C92" s="50"/>
      <c r="D92" s="56"/>
      <c r="E92" s="55"/>
      <c r="F92" s="53" t="s">
        <v>623</v>
      </c>
      <c r="G92" s="34" t="s">
        <v>624</v>
      </c>
      <c r="H92" s="34" t="s">
        <v>624</v>
      </c>
      <c r="I92" s="34"/>
      <c r="J92" s="34"/>
      <c r="K92" s="34"/>
      <c r="L92" s="34"/>
      <c r="M92" s="34"/>
    </row>
    <row r="93" ht="24.4" customHeight="1" spans="1:13">
      <c r="A93" s="34"/>
      <c r="B93" s="34"/>
      <c r="C93" s="50"/>
      <c r="D93" s="56"/>
      <c r="E93" s="52" t="s">
        <v>625</v>
      </c>
      <c r="F93" s="53" t="s">
        <v>626</v>
      </c>
      <c r="G93" s="34" t="s">
        <v>706</v>
      </c>
      <c r="H93" s="34" t="s">
        <v>721</v>
      </c>
      <c r="I93" s="34"/>
      <c r="J93" s="34"/>
      <c r="K93" s="34"/>
      <c r="L93" s="34"/>
      <c r="M93" s="34"/>
    </row>
    <row r="94" ht="24.4" customHeight="1" spans="1:13">
      <c r="A94" s="34"/>
      <c r="B94" s="34"/>
      <c r="C94" s="50"/>
      <c r="D94" s="56"/>
      <c r="E94" s="54"/>
      <c r="F94" s="53" t="s">
        <v>628</v>
      </c>
      <c r="G94" s="34" t="s">
        <v>722</v>
      </c>
      <c r="H94" s="34" t="s">
        <v>723</v>
      </c>
      <c r="I94" s="34"/>
      <c r="J94" s="34"/>
      <c r="K94" s="34"/>
      <c r="L94" s="34"/>
      <c r="M94" s="34"/>
    </row>
    <row r="95" ht="24.4" customHeight="1" spans="1:13">
      <c r="A95" s="34"/>
      <c r="B95" s="34"/>
      <c r="C95" s="50"/>
      <c r="D95" s="56"/>
      <c r="E95" s="54"/>
      <c r="F95" s="53" t="s">
        <v>631</v>
      </c>
      <c r="G95" s="34" t="s">
        <v>710</v>
      </c>
      <c r="H95" s="34" t="s">
        <v>711</v>
      </c>
      <c r="I95" s="34"/>
      <c r="J95" s="34"/>
      <c r="K95" s="34"/>
      <c r="L95" s="34"/>
      <c r="M95" s="34"/>
    </row>
    <row r="96" ht="24.4" customHeight="1" spans="1:13">
      <c r="A96" s="34"/>
      <c r="B96" s="34"/>
      <c r="C96" s="50"/>
      <c r="D96" s="56"/>
      <c r="E96" s="55"/>
      <c r="F96" s="53" t="s">
        <v>634</v>
      </c>
      <c r="G96" s="34" t="s">
        <v>712</v>
      </c>
      <c r="H96" s="34" t="s">
        <v>724</v>
      </c>
      <c r="I96" s="34"/>
      <c r="J96" s="34"/>
      <c r="K96" s="34"/>
      <c r="L96" s="34"/>
      <c r="M96" s="34"/>
    </row>
    <row r="97" ht="24.4" customHeight="1" spans="1:13">
      <c r="A97" s="34"/>
      <c r="B97" s="34"/>
      <c r="C97" s="50"/>
      <c r="D97" s="57"/>
      <c r="E97" s="53" t="s">
        <v>637</v>
      </c>
      <c r="F97" s="53" t="s">
        <v>638</v>
      </c>
      <c r="G97" s="37" t="s">
        <v>714</v>
      </c>
      <c r="H97" s="37" t="s">
        <v>714</v>
      </c>
      <c r="I97" s="34"/>
      <c r="J97" s="34"/>
      <c r="K97" s="34"/>
      <c r="L97" s="34"/>
      <c r="M97" s="34"/>
    </row>
    <row r="98" ht="24.4" customHeight="1" spans="1:13">
      <c r="A98" s="60" t="s">
        <v>639</v>
      </c>
      <c r="B98" s="60"/>
      <c r="C98" s="60"/>
      <c r="D98" s="39"/>
      <c r="H98" s="61"/>
      <c r="I98" s="39"/>
      <c r="J98" s="39"/>
      <c r="K98" s="39"/>
      <c r="L98" s="39"/>
      <c r="M98" s="39"/>
    </row>
    <row r="99" ht="24.4" customHeight="1" spans="1:13">
      <c r="A99" s="39"/>
      <c r="B99" s="39"/>
      <c r="C99" s="62"/>
      <c r="D99" s="39"/>
      <c r="E99" s="63"/>
      <c r="F99" s="63"/>
      <c r="G99" s="61"/>
      <c r="H99" s="61"/>
      <c r="I99" s="39"/>
      <c r="J99" s="39"/>
      <c r="K99" s="39"/>
      <c r="L99" s="39"/>
      <c r="M99" s="39"/>
    </row>
    <row r="100" ht="33.6" customHeight="1" spans="1:13">
      <c r="A100" s="33" t="s">
        <v>270</v>
      </c>
      <c r="B100" s="33" t="s">
        <v>591</v>
      </c>
      <c r="C100" s="33" t="s">
        <v>592</v>
      </c>
      <c r="D100" s="33" t="s">
        <v>593</v>
      </c>
      <c r="E100" s="33" t="s">
        <v>594</v>
      </c>
      <c r="F100" s="33"/>
      <c r="G100" s="33"/>
      <c r="H100" s="33"/>
      <c r="I100" s="33"/>
      <c r="J100" s="33"/>
      <c r="K100" s="33"/>
      <c r="L100" s="33"/>
      <c r="M100" s="33"/>
    </row>
    <row r="101" ht="36.2" customHeight="1" spans="1:13">
      <c r="A101" s="33"/>
      <c r="B101" s="33"/>
      <c r="C101" s="33"/>
      <c r="D101" s="33"/>
      <c r="E101" s="33" t="s">
        <v>595</v>
      </c>
      <c r="F101" s="33" t="s">
        <v>596</v>
      </c>
      <c r="G101" s="33" t="s">
        <v>597</v>
      </c>
      <c r="H101" s="33" t="s">
        <v>598</v>
      </c>
      <c r="I101" s="33" t="s">
        <v>599</v>
      </c>
      <c r="J101" s="33" t="s">
        <v>600</v>
      </c>
      <c r="K101" s="33" t="s">
        <v>601</v>
      </c>
      <c r="L101" s="33" t="s">
        <v>602</v>
      </c>
      <c r="M101" s="33" t="s">
        <v>603</v>
      </c>
    </row>
    <row r="102" ht="18.2" customHeight="1" spans="1:13">
      <c r="A102" s="47"/>
      <c r="B102" s="47"/>
      <c r="C102" s="48"/>
      <c r="D102" s="49"/>
      <c r="E102" s="49"/>
      <c r="F102" s="49"/>
      <c r="G102" s="49"/>
      <c r="H102" s="49"/>
      <c r="I102" s="49"/>
      <c r="J102" s="49"/>
      <c r="K102" s="49"/>
      <c r="L102" s="49"/>
      <c r="M102" s="49"/>
    </row>
    <row r="103" ht="24.4" customHeight="1" spans="1:13">
      <c r="A103" s="34" t="s">
        <v>604</v>
      </c>
      <c r="B103" s="34" t="s">
        <v>725</v>
      </c>
      <c r="C103" s="50">
        <v>7146</v>
      </c>
      <c r="D103" s="51" t="s">
        <v>726</v>
      </c>
      <c r="E103" s="52" t="s">
        <v>607</v>
      </c>
      <c r="F103" s="53" t="s">
        <v>608</v>
      </c>
      <c r="G103" s="34" t="s">
        <v>727</v>
      </c>
      <c r="H103" s="34" t="s">
        <v>728</v>
      </c>
      <c r="I103" s="34"/>
      <c r="J103" s="34"/>
      <c r="K103" s="34"/>
      <c r="L103" s="34"/>
      <c r="M103" s="34"/>
    </row>
    <row r="104" ht="24.4" customHeight="1" spans="1:13">
      <c r="A104" s="34"/>
      <c r="B104" s="34"/>
      <c r="C104" s="50"/>
      <c r="D104" s="34"/>
      <c r="E104" s="54"/>
      <c r="F104" s="53" t="s">
        <v>611</v>
      </c>
      <c r="G104" s="34" t="s">
        <v>729</v>
      </c>
      <c r="H104" s="34" t="s">
        <v>730</v>
      </c>
      <c r="I104" s="34"/>
      <c r="J104" s="34"/>
      <c r="K104" s="34"/>
      <c r="L104" s="34"/>
      <c r="M104" s="34"/>
    </row>
    <row r="105" ht="24.4" customHeight="1" spans="1:13">
      <c r="A105" s="34"/>
      <c r="B105" s="34"/>
      <c r="C105" s="50"/>
      <c r="D105" s="34"/>
      <c r="E105" s="55"/>
      <c r="F105" s="53" t="s">
        <v>614</v>
      </c>
      <c r="G105" s="34" t="s">
        <v>700</v>
      </c>
      <c r="H105" s="34" t="s">
        <v>701</v>
      </c>
      <c r="I105" s="34"/>
      <c r="J105" s="34"/>
      <c r="K105" s="34"/>
      <c r="L105" s="34"/>
      <c r="M105" s="34"/>
    </row>
    <row r="106" ht="24.4" customHeight="1" spans="1:13">
      <c r="A106" s="34"/>
      <c r="B106" s="34"/>
      <c r="C106" s="50"/>
      <c r="D106" s="56"/>
      <c r="E106" s="52" t="s">
        <v>617</v>
      </c>
      <c r="F106" s="53" t="s">
        <v>618</v>
      </c>
      <c r="G106" s="34" t="s">
        <v>731</v>
      </c>
      <c r="H106" s="34" t="s">
        <v>732</v>
      </c>
      <c r="I106" s="34"/>
      <c r="J106" s="34"/>
      <c r="K106" s="34"/>
      <c r="L106" s="34"/>
      <c r="M106" s="34"/>
    </row>
    <row r="107" ht="24.4" customHeight="1" spans="1:13">
      <c r="A107" s="34"/>
      <c r="B107" s="34"/>
      <c r="C107" s="50"/>
      <c r="D107" s="56"/>
      <c r="E107" s="54"/>
      <c r="F107" s="53" t="s">
        <v>621</v>
      </c>
      <c r="G107" s="34" t="s">
        <v>733</v>
      </c>
      <c r="H107" s="37" t="s">
        <v>734</v>
      </c>
      <c r="I107" s="34"/>
      <c r="J107" s="34"/>
      <c r="K107" s="34"/>
      <c r="L107" s="34"/>
      <c r="M107" s="34"/>
    </row>
    <row r="108" ht="24.4" customHeight="1" spans="1:13">
      <c r="A108" s="34"/>
      <c r="B108" s="34"/>
      <c r="C108" s="50"/>
      <c r="D108" s="56"/>
      <c r="E108" s="55"/>
      <c r="F108" s="53" t="s">
        <v>623</v>
      </c>
      <c r="G108" s="34" t="s">
        <v>624</v>
      </c>
      <c r="H108" s="34" t="s">
        <v>624</v>
      </c>
      <c r="I108" s="34"/>
      <c r="J108" s="34"/>
      <c r="K108" s="34"/>
      <c r="L108" s="34"/>
      <c r="M108" s="34"/>
    </row>
    <row r="109" ht="24.4" customHeight="1" spans="1:13">
      <c r="A109" s="34"/>
      <c r="B109" s="34"/>
      <c r="C109" s="50"/>
      <c r="D109" s="56"/>
      <c r="E109" s="52" t="s">
        <v>625</v>
      </c>
      <c r="F109" s="53" t="s">
        <v>626</v>
      </c>
      <c r="G109" s="34" t="s">
        <v>735</v>
      </c>
      <c r="H109" s="34" t="s">
        <v>736</v>
      </c>
      <c r="I109" s="34"/>
      <c r="J109" s="34"/>
      <c r="K109" s="34"/>
      <c r="L109" s="34"/>
      <c r="M109" s="34"/>
    </row>
    <row r="110" ht="24.4" customHeight="1" spans="1:13">
      <c r="A110" s="34"/>
      <c r="B110" s="34"/>
      <c r="C110" s="50"/>
      <c r="D110" s="56"/>
      <c r="E110" s="54"/>
      <c r="F110" s="53" t="s">
        <v>628</v>
      </c>
      <c r="G110" s="34" t="s">
        <v>737</v>
      </c>
      <c r="H110" s="34" t="s">
        <v>738</v>
      </c>
      <c r="I110" s="34"/>
      <c r="J110" s="34"/>
      <c r="K110" s="34"/>
      <c r="L110" s="34"/>
      <c r="M110" s="34"/>
    </row>
    <row r="111" ht="24.4" customHeight="1" spans="1:13">
      <c r="A111" s="34"/>
      <c r="B111" s="34"/>
      <c r="C111" s="50"/>
      <c r="D111" s="56"/>
      <c r="E111" s="54"/>
      <c r="F111" s="53" t="s">
        <v>631</v>
      </c>
      <c r="G111" s="34" t="s">
        <v>739</v>
      </c>
      <c r="H111" s="34" t="s">
        <v>711</v>
      </c>
      <c r="I111" s="34"/>
      <c r="J111" s="34"/>
      <c r="K111" s="34"/>
      <c r="L111" s="34"/>
      <c r="M111" s="34"/>
    </row>
    <row r="112" ht="24.4" customHeight="1" spans="1:13">
      <c r="A112" s="34"/>
      <c r="B112" s="34"/>
      <c r="C112" s="50"/>
      <c r="D112" s="56"/>
      <c r="E112" s="55"/>
      <c r="F112" s="53" t="s">
        <v>634</v>
      </c>
      <c r="G112" s="34" t="s">
        <v>740</v>
      </c>
      <c r="H112" s="34" t="s">
        <v>741</v>
      </c>
      <c r="I112" s="34"/>
      <c r="J112" s="34"/>
      <c r="K112" s="34"/>
      <c r="L112" s="34"/>
      <c r="M112" s="34"/>
    </row>
    <row r="113" ht="24.4" customHeight="1" spans="1:13">
      <c r="A113" s="34"/>
      <c r="B113" s="34"/>
      <c r="C113" s="50"/>
      <c r="D113" s="57"/>
      <c r="E113" s="53" t="s">
        <v>637</v>
      </c>
      <c r="F113" s="53" t="s">
        <v>638</v>
      </c>
      <c r="G113" s="37" t="s">
        <v>714</v>
      </c>
      <c r="H113" s="37" t="s">
        <v>714</v>
      </c>
      <c r="I113" s="34"/>
      <c r="J113" s="34"/>
      <c r="K113" s="34"/>
      <c r="L113" s="34"/>
      <c r="M113" s="34"/>
    </row>
    <row r="114" ht="24.4" customHeight="1" spans="1:13">
      <c r="A114" s="60" t="s">
        <v>639</v>
      </c>
      <c r="B114" s="60"/>
      <c r="C114" s="60"/>
      <c r="D114" s="39"/>
      <c r="H114" s="61"/>
      <c r="I114" s="39"/>
      <c r="J114" s="39"/>
      <c r="K114" s="39"/>
      <c r="L114" s="39"/>
      <c r="M114" s="39"/>
    </row>
    <row r="115" ht="24.4" customHeight="1" spans="1:13">
      <c r="A115" s="39"/>
      <c r="B115" s="39"/>
      <c r="C115" s="62"/>
      <c r="D115" s="39"/>
      <c r="E115" s="63"/>
      <c r="F115" s="63"/>
      <c r="G115" s="61"/>
      <c r="H115" s="61"/>
      <c r="I115" s="39"/>
      <c r="J115" s="39"/>
      <c r="K115" s="39"/>
      <c r="L115" s="39"/>
      <c r="M115" s="39"/>
    </row>
    <row r="116" ht="33.6" customHeight="1" spans="1:13">
      <c r="A116" s="33" t="s">
        <v>270</v>
      </c>
      <c r="B116" s="33" t="s">
        <v>591</v>
      </c>
      <c r="C116" s="33" t="s">
        <v>592</v>
      </c>
      <c r="D116" s="33" t="s">
        <v>593</v>
      </c>
      <c r="E116" s="33" t="s">
        <v>594</v>
      </c>
      <c r="F116" s="33"/>
      <c r="G116" s="33"/>
      <c r="H116" s="33"/>
      <c r="I116" s="33"/>
      <c r="J116" s="33"/>
      <c r="K116" s="33"/>
      <c r="L116" s="33"/>
      <c r="M116" s="33"/>
    </row>
    <row r="117" ht="36.2" customHeight="1" spans="1:13">
      <c r="A117" s="33"/>
      <c r="B117" s="33"/>
      <c r="C117" s="33"/>
      <c r="D117" s="33"/>
      <c r="E117" s="33" t="s">
        <v>595</v>
      </c>
      <c r="F117" s="33" t="s">
        <v>596</v>
      </c>
      <c r="G117" s="33" t="s">
        <v>597</v>
      </c>
      <c r="H117" s="33" t="s">
        <v>598</v>
      </c>
      <c r="I117" s="33" t="s">
        <v>599</v>
      </c>
      <c r="J117" s="33" t="s">
        <v>600</v>
      </c>
      <c r="K117" s="33" t="s">
        <v>601</v>
      </c>
      <c r="L117" s="33" t="s">
        <v>602</v>
      </c>
      <c r="M117" s="33" t="s">
        <v>603</v>
      </c>
    </row>
    <row r="118" ht="18.2" customHeight="1" spans="1:13">
      <c r="A118" s="47"/>
      <c r="B118" s="47"/>
      <c r="C118" s="48"/>
      <c r="D118" s="49"/>
      <c r="E118" s="49"/>
      <c r="F118" s="49"/>
      <c r="G118" s="49"/>
      <c r="H118" s="49"/>
      <c r="I118" s="49"/>
      <c r="J118" s="49"/>
      <c r="K118" s="49"/>
      <c r="L118" s="49"/>
      <c r="M118" s="49"/>
    </row>
    <row r="119" ht="24.4" customHeight="1" spans="1:13">
      <c r="A119" s="34" t="s">
        <v>604</v>
      </c>
      <c r="B119" s="34" t="s">
        <v>742</v>
      </c>
      <c r="C119" s="50">
        <v>1000</v>
      </c>
      <c r="D119" s="51" t="s">
        <v>743</v>
      </c>
      <c r="E119" s="52" t="s">
        <v>607</v>
      </c>
      <c r="F119" s="53" t="s">
        <v>608</v>
      </c>
      <c r="G119" s="34" t="s">
        <v>744</v>
      </c>
      <c r="H119" s="34" t="s">
        <v>745</v>
      </c>
      <c r="I119" s="34"/>
      <c r="J119" s="34"/>
      <c r="K119" s="34"/>
      <c r="L119" s="34"/>
      <c r="M119" s="34"/>
    </row>
    <row r="120" ht="24.4" customHeight="1" spans="1:13">
      <c r="A120" s="34"/>
      <c r="B120" s="34"/>
      <c r="C120" s="50"/>
      <c r="D120" s="34"/>
      <c r="E120" s="54"/>
      <c r="F120" s="53" t="s">
        <v>611</v>
      </c>
      <c r="G120" s="34" t="s">
        <v>746</v>
      </c>
      <c r="H120" s="34" t="s">
        <v>747</v>
      </c>
      <c r="I120" s="34"/>
      <c r="J120" s="34"/>
      <c r="K120" s="34"/>
      <c r="L120" s="34"/>
      <c r="M120" s="34"/>
    </row>
    <row r="121" ht="24.4" customHeight="1" spans="1:13">
      <c r="A121" s="34"/>
      <c r="B121" s="34"/>
      <c r="C121" s="50"/>
      <c r="D121" s="34"/>
      <c r="E121" s="55"/>
      <c r="F121" s="53" t="s">
        <v>614</v>
      </c>
      <c r="G121" s="34" t="s">
        <v>700</v>
      </c>
      <c r="H121" s="34" t="s">
        <v>701</v>
      </c>
      <c r="I121" s="34"/>
      <c r="J121" s="34"/>
      <c r="K121" s="34"/>
      <c r="L121" s="34"/>
      <c r="M121" s="34"/>
    </row>
    <row r="122" ht="24.4" customHeight="1" spans="1:13">
      <c r="A122" s="34"/>
      <c r="B122" s="34"/>
      <c r="C122" s="50"/>
      <c r="D122" s="56"/>
      <c r="E122" s="52" t="s">
        <v>617</v>
      </c>
      <c r="F122" s="53" t="s">
        <v>618</v>
      </c>
      <c r="G122" s="34" t="s">
        <v>748</v>
      </c>
      <c r="H122" s="34" t="s">
        <v>749</v>
      </c>
      <c r="I122" s="34"/>
      <c r="J122" s="34"/>
      <c r="K122" s="34"/>
      <c r="L122" s="34"/>
      <c r="M122" s="34"/>
    </row>
    <row r="123" ht="24.4" customHeight="1" spans="1:13">
      <c r="A123" s="34"/>
      <c r="B123" s="34"/>
      <c r="C123" s="50"/>
      <c r="D123" s="56"/>
      <c r="E123" s="54"/>
      <c r="F123" s="53" t="s">
        <v>621</v>
      </c>
      <c r="G123" s="34" t="s">
        <v>750</v>
      </c>
      <c r="H123" s="37" t="s">
        <v>751</v>
      </c>
      <c r="I123" s="34"/>
      <c r="J123" s="34"/>
      <c r="K123" s="34"/>
      <c r="L123" s="34"/>
      <c r="M123" s="34"/>
    </row>
    <row r="124" ht="24.4" customHeight="1" spans="1:13">
      <c r="A124" s="34"/>
      <c r="B124" s="34"/>
      <c r="C124" s="50"/>
      <c r="D124" s="56"/>
      <c r="E124" s="55"/>
      <c r="F124" s="53" t="s">
        <v>623</v>
      </c>
      <c r="G124" s="34" t="s">
        <v>624</v>
      </c>
      <c r="H124" s="34" t="s">
        <v>624</v>
      </c>
      <c r="I124" s="34"/>
      <c r="J124" s="34"/>
      <c r="K124" s="34"/>
      <c r="L124" s="34"/>
      <c r="M124" s="34"/>
    </row>
    <row r="125" ht="24.4" customHeight="1" spans="1:13">
      <c r="A125" s="34"/>
      <c r="B125" s="34"/>
      <c r="C125" s="50"/>
      <c r="D125" s="56"/>
      <c r="E125" s="52" t="s">
        <v>625</v>
      </c>
      <c r="F125" s="53" t="s">
        <v>626</v>
      </c>
      <c r="G125" s="34" t="s">
        <v>752</v>
      </c>
      <c r="H125" s="34" t="s">
        <v>753</v>
      </c>
      <c r="I125" s="34"/>
      <c r="J125" s="34"/>
      <c r="K125" s="34"/>
      <c r="L125" s="34"/>
      <c r="M125" s="34"/>
    </row>
    <row r="126" ht="24.4" customHeight="1" spans="1:13">
      <c r="A126" s="34"/>
      <c r="B126" s="34"/>
      <c r="C126" s="50"/>
      <c r="D126" s="56"/>
      <c r="E126" s="54"/>
      <c r="F126" s="53" t="s">
        <v>628</v>
      </c>
      <c r="G126" s="34" t="s">
        <v>754</v>
      </c>
      <c r="H126" s="34" t="s">
        <v>755</v>
      </c>
      <c r="I126" s="34"/>
      <c r="J126" s="34"/>
      <c r="K126" s="34"/>
      <c r="L126" s="34"/>
      <c r="M126" s="34"/>
    </row>
    <row r="127" ht="24.4" customHeight="1" spans="1:13">
      <c r="A127" s="34"/>
      <c r="B127" s="34"/>
      <c r="C127" s="50"/>
      <c r="D127" s="56"/>
      <c r="E127" s="54"/>
      <c r="F127" s="53" t="s">
        <v>631</v>
      </c>
      <c r="G127" s="34" t="s">
        <v>739</v>
      </c>
      <c r="H127" s="34" t="s">
        <v>711</v>
      </c>
      <c r="I127" s="34"/>
      <c r="J127" s="34"/>
      <c r="K127" s="34"/>
      <c r="L127" s="34"/>
      <c r="M127" s="34"/>
    </row>
    <row r="128" ht="24.4" customHeight="1" spans="1:13">
      <c r="A128" s="34"/>
      <c r="B128" s="34"/>
      <c r="C128" s="50"/>
      <c r="D128" s="56"/>
      <c r="E128" s="55"/>
      <c r="F128" s="53" t="s">
        <v>634</v>
      </c>
      <c r="G128" s="34" t="s">
        <v>756</v>
      </c>
      <c r="H128" s="34" t="s">
        <v>757</v>
      </c>
      <c r="I128" s="34"/>
      <c r="J128" s="34"/>
      <c r="K128" s="34"/>
      <c r="L128" s="34"/>
      <c r="M128" s="34"/>
    </row>
    <row r="129" ht="24.4" customHeight="1" spans="1:13">
      <c r="A129" s="34"/>
      <c r="B129" s="34"/>
      <c r="C129" s="50"/>
      <c r="D129" s="57"/>
      <c r="E129" s="53" t="s">
        <v>637</v>
      </c>
      <c r="F129" s="53" t="s">
        <v>638</v>
      </c>
      <c r="G129" s="37" t="s">
        <v>714</v>
      </c>
      <c r="H129" s="37" t="s">
        <v>714</v>
      </c>
      <c r="I129" s="34"/>
      <c r="J129" s="34"/>
      <c r="K129" s="34"/>
      <c r="L129" s="34"/>
      <c r="M129" s="34"/>
    </row>
    <row r="130" ht="24.4" customHeight="1" spans="1:13">
      <c r="A130" s="60" t="s">
        <v>639</v>
      </c>
      <c r="B130" s="60"/>
      <c r="C130" s="60"/>
      <c r="D130" s="39"/>
      <c r="H130" s="61"/>
      <c r="I130" s="39"/>
      <c r="J130" s="39"/>
      <c r="K130" s="39"/>
      <c r="L130" s="39"/>
      <c r="M130" s="39"/>
    </row>
    <row r="131" ht="24.4" customHeight="1" spans="1:13">
      <c r="A131" s="39"/>
      <c r="B131" s="39"/>
      <c r="C131" s="62"/>
      <c r="D131" s="39"/>
      <c r="E131" s="63"/>
      <c r="F131" s="63"/>
      <c r="G131" s="61"/>
      <c r="H131" s="61"/>
      <c r="I131" s="39"/>
      <c r="J131" s="39"/>
      <c r="K131" s="39"/>
      <c r="L131" s="39"/>
      <c r="M131" s="39"/>
    </row>
    <row r="132" ht="33.6" customHeight="1" spans="1:13">
      <c r="A132" s="33" t="s">
        <v>270</v>
      </c>
      <c r="B132" s="33" t="s">
        <v>591</v>
      </c>
      <c r="C132" s="33" t="s">
        <v>592</v>
      </c>
      <c r="D132" s="33" t="s">
        <v>593</v>
      </c>
      <c r="E132" s="33" t="s">
        <v>594</v>
      </c>
      <c r="F132" s="33"/>
      <c r="G132" s="33"/>
      <c r="H132" s="33"/>
      <c r="I132" s="33"/>
      <c r="J132" s="33"/>
      <c r="K132" s="33"/>
      <c r="L132" s="33"/>
      <c r="M132" s="33"/>
    </row>
    <row r="133" ht="36.2" customHeight="1" spans="1:13">
      <c r="A133" s="33"/>
      <c r="B133" s="33"/>
      <c r="C133" s="33"/>
      <c r="D133" s="33"/>
      <c r="E133" s="33" t="s">
        <v>595</v>
      </c>
      <c r="F133" s="33" t="s">
        <v>596</v>
      </c>
      <c r="G133" s="33" t="s">
        <v>597</v>
      </c>
      <c r="H133" s="33" t="s">
        <v>598</v>
      </c>
      <c r="I133" s="33" t="s">
        <v>599</v>
      </c>
      <c r="J133" s="33" t="s">
        <v>600</v>
      </c>
      <c r="K133" s="33" t="s">
        <v>601</v>
      </c>
      <c r="L133" s="33" t="s">
        <v>602</v>
      </c>
      <c r="M133" s="33" t="s">
        <v>603</v>
      </c>
    </row>
    <row r="134" ht="18.2" customHeight="1" spans="1:13">
      <c r="A134" s="47"/>
      <c r="B134" s="47"/>
      <c r="C134" s="48"/>
      <c r="D134" s="49"/>
      <c r="E134" s="49"/>
      <c r="F134" s="49"/>
      <c r="G134" s="49"/>
      <c r="H134" s="49"/>
      <c r="I134" s="49"/>
      <c r="J134" s="49"/>
      <c r="K134" s="49"/>
      <c r="L134" s="49"/>
      <c r="M134" s="49"/>
    </row>
    <row r="135" ht="24.4" customHeight="1" spans="1:13">
      <c r="A135" s="34" t="s">
        <v>604</v>
      </c>
      <c r="B135" s="34" t="s">
        <v>758</v>
      </c>
      <c r="C135" s="50">
        <v>180</v>
      </c>
      <c r="D135" s="51" t="s">
        <v>759</v>
      </c>
      <c r="E135" s="52" t="s">
        <v>607</v>
      </c>
      <c r="F135" s="53" t="s">
        <v>608</v>
      </c>
      <c r="G135" s="34" t="s">
        <v>760</v>
      </c>
      <c r="H135" s="34" t="s">
        <v>761</v>
      </c>
      <c r="I135" s="34"/>
      <c r="J135" s="34"/>
      <c r="K135" s="34"/>
      <c r="L135" s="34"/>
      <c r="M135" s="34"/>
    </row>
    <row r="136" ht="24.4" customHeight="1" spans="1:13">
      <c r="A136" s="34"/>
      <c r="B136" s="34"/>
      <c r="C136" s="50"/>
      <c r="D136" s="34"/>
      <c r="E136" s="54"/>
      <c r="F136" s="53" t="s">
        <v>611</v>
      </c>
      <c r="G136" s="34" t="s">
        <v>762</v>
      </c>
      <c r="H136" s="34" t="s">
        <v>763</v>
      </c>
      <c r="I136" s="34"/>
      <c r="J136" s="34"/>
      <c r="K136" s="34"/>
      <c r="L136" s="34"/>
      <c r="M136" s="34"/>
    </row>
    <row r="137" ht="24.4" customHeight="1" spans="1:13">
      <c r="A137" s="34"/>
      <c r="B137" s="34"/>
      <c r="C137" s="50"/>
      <c r="D137" s="34"/>
      <c r="E137" s="55"/>
      <c r="F137" s="53" t="s">
        <v>614</v>
      </c>
      <c r="G137" s="34" t="s">
        <v>700</v>
      </c>
      <c r="H137" s="34" t="s">
        <v>701</v>
      </c>
      <c r="I137" s="34"/>
      <c r="J137" s="34"/>
      <c r="K137" s="34"/>
      <c r="L137" s="34"/>
      <c r="M137" s="34"/>
    </row>
    <row r="138" ht="24.4" customHeight="1" spans="1:13">
      <c r="A138" s="34"/>
      <c r="B138" s="34"/>
      <c r="C138" s="50"/>
      <c r="D138" s="56"/>
      <c r="E138" s="52" t="s">
        <v>617</v>
      </c>
      <c r="F138" s="53" t="s">
        <v>618</v>
      </c>
      <c r="G138" s="34" t="s">
        <v>764</v>
      </c>
      <c r="H138" s="34" t="s">
        <v>765</v>
      </c>
      <c r="I138" s="34"/>
      <c r="J138" s="34"/>
      <c r="K138" s="34"/>
      <c r="L138" s="34"/>
      <c r="M138" s="34"/>
    </row>
    <row r="139" ht="24.4" customHeight="1" spans="1:13">
      <c r="A139" s="34"/>
      <c r="B139" s="34"/>
      <c r="C139" s="50"/>
      <c r="D139" s="56"/>
      <c r="E139" s="54"/>
      <c r="F139" s="53" t="s">
        <v>621</v>
      </c>
      <c r="G139" s="34" t="s">
        <v>766</v>
      </c>
      <c r="H139" s="37" t="s">
        <v>767</v>
      </c>
      <c r="I139" s="34"/>
      <c r="J139" s="34"/>
      <c r="K139" s="34"/>
      <c r="L139" s="34"/>
      <c r="M139" s="34"/>
    </row>
    <row r="140" ht="24.4" customHeight="1" spans="1:13">
      <c r="A140" s="34"/>
      <c r="B140" s="34"/>
      <c r="C140" s="50"/>
      <c r="D140" s="56"/>
      <c r="E140" s="55"/>
      <c r="F140" s="53" t="s">
        <v>623</v>
      </c>
      <c r="G140" s="34" t="s">
        <v>624</v>
      </c>
      <c r="H140" s="34" t="s">
        <v>624</v>
      </c>
      <c r="I140" s="34"/>
      <c r="J140" s="34"/>
      <c r="K140" s="34"/>
      <c r="L140" s="34"/>
      <c r="M140" s="34"/>
    </row>
    <row r="141" ht="24.4" customHeight="1" spans="1:13">
      <c r="A141" s="34"/>
      <c r="B141" s="34"/>
      <c r="C141" s="50"/>
      <c r="D141" s="56"/>
      <c r="E141" s="52" t="s">
        <v>625</v>
      </c>
      <c r="F141" s="53" t="s">
        <v>626</v>
      </c>
      <c r="G141" s="34" t="s">
        <v>768</v>
      </c>
      <c r="H141" s="34" t="s">
        <v>769</v>
      </c>
      <c r="I141" s="34"/>
      <c r="J141" s="34"/>
      <c r="K141" s="34"/>
      <c r="L141" s="34"/>
      <c r="M141" s="34"/>
    </row>
    <row r="142" ht="24.4" customHeight="1" spans="1:13">
      <c r="A142" s="34"/>
      <c r="B142" s="34"/>
      <c r="C142" s="50"/>
      <c r="D142" s="56"/>
      <c r="E142" s="54"/>
      <c r="F142" s="53" t="s">
        <v>628</v>
      </c>
      <c r="G142" s="34" t="s">
        <v>770</v>
      </c>
      <c r="H142" s="34" t="s">
        <v>771</v>
      </c>
      <c r="I142" s="34"/>
      <c r="J142" s="34"/>
      <c r="K142" s="34"/>
      <c r="L142" s="34"/>
      <c r="M142" s="34"/>
    </row>
    <row r="143" ht="24.4" customHeight="1" spans="1:13">
      <c r="A143" s="34"/>
      <c r="B143" s="34"/>
      <c r="C143" s="50"/>
      <c r="D143" s="56"/>
      <c r="E143" s="54"/>
      <c r="F143" s="53" t="s">
        <v>631</v>
      </c>
      <c r="G143" s="34" t="s">
        <v>772</v>
      </c>
      <c r="H143" s="34" t="s">
        <v>773</v>
      </c>
      <c r="I143" s="34"/>
      <c r="J143" s="34"/>
      <c r="K143" s="34"/>
      <c r="L143" s="34"/>
      <c r="M143" s="34"/>
    </row>
    <row r="144" ht="24.4" customHeight="1" spans="1:13">
      <c r="A144" s="34"/>
      <c r="B144" s="34"/>
      <c r="C144" s="50"/>
      <c r="D144" s="56"/>
      <c r="E144" s="55"/>
      <c r="F144" s="53" t="s">
        <v>634</v>
      </c>
      <c r="G144" s="34" t="s">
        <v>774</v>
      </c>
      <c r="H144" s="34" t="s">
        <v>775</v>
      </c>
      <c r="I144" s="34"/>
      <c r="J144" s="34"/>
      <c r="K144" s="34"/>
      <c r="L144" s="34"/>
      <c r="M144" s="34"/>
    </row>
    <row r="145" ht="24.4" customHeight="1" spans="1:13">
      <c r="A145" s="34"/>
      <c r="B145" s="34"/>
      <c r="C145" s="50"/>
      <c r="D145" s="57"/>
      <c r="E145" s="53" t="s">
        <v>637</v>
      </c>
      <c r="F145" s="53" t="s">
        <v>638</v>
      </c>
      <c r="G145" s="37" t="s">
        <v>714</v>
      </c>
      <c r="H145" s="37" t="s">
        <v>714</v>
      </c>
      <c r="I145" s="34"/>
      <c r="J145" s="34"/>
      <c r="K145" s="34"/>
      <c r="L145" s="34"/>
      <c r="M145" s="34"/>
    </row>
    <row r="146" ht="24.4" customHeight="1" spans="1:13">
      <c r="A146" s="60" t="s">
        <v>639</v>
      </c>
      <c r="B146" s="60"/>
      <c r="C146" s="60"/>
      <c r="D146" s="39"/>
      <c r="H146" s="61"/>
      <c r="I146" s="39"/>
      <c r="J146" s="39"/>
      <c r="K146" s="39"/>
      <c r="L146" s="39"/>
      <c r="M146" s="39"/>
    </row>
    <row r="147" ht="24.4" customHeight="1" spans="1:13">
      <c r="A147" s="39"/>
      <c r="B147" s="39"/>
      <c r="C147" s="62"/>
      <c r="D147" s="39"/>
      <c r="E147" s="63"/>
      <c r="F147" s="63"/>
      <c r="G147" s="61"/>
      <c r="H147" s="61"/>
      <c r="I147" s="39"/>
      <c r="J147" s="39"/>
      <c r="K147" s="39"/>
      <c r="L147" s="39"/>
      <c r="M147" s="39"/>
    </row>
    <row r="148" ht="33.6" customHeight="1" spans="1:13">
      <c r="A148" s="33" t="s">
        <v>270</v>
      </c>
      <c r="B148" s="33" t="s">
        <v>591</v>
      </c>
      <c r="C148" s="33" t="s">
        <v>592</v>
      </c>
      <c r="D148" s="33" t="s">
        <v>593</v>
      </c>
      <c r="E148" s="33" t="s">
        <v>594</v>
      </c>
      <c r="F148" s="33"/>
      <c r="G148" s="33"/>
      <c r="H148" s="33"/>
      <c r="I148" s="33"/>
      <c r="J148" s="33"/>
      <c r="K148" s="33"/>
      <c r="L148" s="33"/>
      <c r="M148" s="33"/>
    </row>
    <row r="149" ht="36.2" customHeight="1" spans="1:13">
      <c r="A149" s="33"/>
      <c r="B149" s="33"/>
      <c r="C149" s="33"/>
      <c r="D149" s="33"/>
      <c r="E149" s="33" t="s">
        <v>595</v>
      </c>
      <c r="F149" s="33" t="s">
        <v>596</v>
      </c>
      <c r="G149" s="33" t="s">
        <v>597</v>
      </c>
      <c r="H149" s="33" t="s">
        <v>598</v>
      </c>
      <c r="I149" s="33" t="s">
        <v>599</v>
      </c>
      <c r="J149" s="33" t="s">
        <v>600</v>
      </c>
      <c r="K149" s="33" t="s">
        <v>601</v>
      </c>
      <c r="L149" s="33" t="s">
        <v>602</v>
      </c>
      <c r="M149" s="33" t="s">
        <v>603</v>
      </c>
    </row>
    <row r="150" ht="18.2" customHeight="1" spans="1:13">
      <c r="A150" s="47"/>
      <c r="B150" s="47"/>
      <c r="C150" s="48"/>
      <c r="D150" s="49"/>
      <c r="E150" s="49"/>
      <c r="F150" s="49"/>
      <c r="G150" s="49"/>
      <c r="H150" s="49"/>
      <c r="I150" s="49"/>
      <c r="J150" s="49"/>
      <c r="K150" s="49"/>
      <c r="L150" s="49"/>
      <c r="M150" s="49"/>
    </row>
    <row r="151" ht="24.4" customHeight="1" spans="1:13">
      <c r="A151" s="34" t="s">
        <v>604</v>
      </c>
      <c r="B151" s="34" t="s">
        <v>776</v>
      </c>
      <c r="C151" s="50">
        <v>294</v>
      </c>
      <c r="D151" s="51" t="s">
        <v>777</v>
      </c>
      <c r="E151" s="52" t="s">
        <v>607</v>
      </c>
      <c r="F151" s="53" t="s">
        <v>608</v>
      </c>
      <c r="G151" s="34" t="s">
        <v>778</v>
      </c>
      <c r="H151" s="34" t="s">
        <v>779</v>
      </c>
      <c r="I151" s="34"/>
      <c r="J151" s="34"/>
      <c r="K151" s="34"/>
      <c r="L151" s="34"/>
      <c r="M151" s="34"/>
    </row>
    <row r="152" ht="24.4" customHeight="1" spans="1:13">
      <c r="A152" s="34"/>
      <c r="B152" s="34"/>
      <c r="C152" s="50"/>
      <c r="D152" s="34"/>
      <c r="E152" s="54"/>
      <c r="F152" s="53" t="s">
        <v>611</v>
      </c>
      <c r="G152" s="34" t="s">
        <v>780</v>
      </c>
      <c r="H152" s="34" t="s">
        <v>781</v>
      </c>
      <c r="I152" s="34"/>
      <c r="J152" s="34"/>
      <c r="K152" s="34"/>
      <c r="L152" s="34"/>
      <c r="M152" s="34"/>
    </row>
    <row r="153" ht="24.4" customHeight="1" spans="1:13">
      <c r="A153" s="34"/>
      <c r="B153" s="34"/>
      <c r="C153" s="50"/>
      <c r="D153" s="34"/>
      <c r="E153" s="55"/>
      <c r="F153" s="53" t="s">
        <v>614</v>
      </c>
      <c r="G153" s="34" t="s">
        <v>700</v>
      </c>
      <c r="H153" s="34" t="s">
        <v>701</v>
      </c>
      <c r="I153" s="34"/>
      <c r="J153" s="34"/>
      <c r="K153" s="34"/>
      <c r="L153" s="34"/>
      <c r="M153" s="34"/>
    </row>
    <row r="154" ht="24.4" customHeight="1" spans="1:13">
      <c r="A154" s="34"/>
      <c r="B154" s="34"/>
      <c r="C154" s="50"/>
      <c r="D154" s="56"/>
      <c r="E154" s="52" t="s">
        <v>617</v>
      </c>
      <c r="F154" s="53" t="s">
        <v>618</v>
      </c>
      <c r="G154" s="34" t="s">
        <v>782</v>
      </c>
      <c r="H154" s="34" t="s">
        <v>783</v>
      </c>
      <c r="I154" s="34"/>
      <c r="J154" s="34"/>
      <c r="K154" s="34"/>
      <c r="L154" s="34"/>
      <c r="M154" s="34"/>
    </row>
    <row r="155" ht="24.4" customHeight="1" spans="1:13">
      <c r="A155" s="34"/>
      <c r="B155" s="34"/>
      <c r="C155" s="50"/>
      <c r="D155" s="56"/>
      <c r="E155" s="54"/>
      <c r="F155" s="53" t="s">
        <v>621</v>
      </c>
      <c r="G155" s="34" t="s">
        <v>784</v>
      </c>
      <c r="H155" s="37" t="s">
        <v>785</v>
      </c>
      <c r="I155" s="34"/>
      <c r="J155" s="34"/>
      <c r="K155" s="34"/>
      <c r="L155" s="34"/>
      <c r="M155" s="34"/>
    </row>
    <row r="156" ht="24.4" customHeight="1" spans="1:13">
      <c r="A156" s="34"/>
      <c r="B156" s="34"/>
      <c r="C156" s="50"/>
      <c r="D156" s="56"/>
      <c r="E156" s="55"/>
      <c r="F156" s="53" t="s">
        <v>623</v>
      </c>
      <c r="G156" s="34" t="s">
        <v>624</v>
      </c>
      <c r="H156" s="34" t="s">
        <v>624</v>
      </c>
      <c r="I156" s="34"/>
      <c r="J156" s="34"/>
      <c r="K156" s="34"/>
      <c r="L156" s="34"/>
      <c r="M156" s="34"/>
    </row>
    <row r="157" ht="24.4" customHeight="1" spans="1:13">
      <c r="A157" s="34"/>
      <c r="B157" s="34"/>
      <c r="C157" s="50"/>
      <c r="D157" s="56"/>
      <c r="E157" s="52" t="s">
        <v>625</v>
      </c>
      <c r="F157" s="53" t="s">
        <v>626</v>
      </c>
      <c r="G157" s="34" t="s">
        <v>786</v>
      </c>
      <c r="H157" s="34" t="s">
        <v>787</v>
      </c>
      <c r="I157" s="34"/>
      <c r="J157" s="34"/>
      <c r="K157" s="34"/>
      <c r="L157" s="34"/>
      <c r="M157" s="34"/>
    </row>
    <row r="158" ht="24.4" customHeight="1" spans="1:13">
      <c r="A158" s="34"/>
      <c r="B158" s="34"/>
      <c r="C158" s="50"/>
      <c r="D158" s="56"/>
      <c r="E158" s="54"/>
      <c r="F158" s="53" t="s">
        <v>628</v>
      </c>
      <c r="G158" s="34" t="s">
        <v>788</v>
      </c>
      <c r="H158" s="34" t="s">
        <v>789</v>
      </c>
      <c r="I158" s="34"/>
      <c r="J158" s="34"/>
      <c r="K158" s="34"/>
      <c r="L158" s="34"/>
      <c r="M158" s="34"/>
    </row>
    <row r="159" ht="24.4" customHeight="1" spans="1:13">
      <c r="A159" s="34"/>
      <c r="B159" s="34"/>
      <c r="C159" s="50"/>
      <c r="D159" s="56"/>
      <c r="E159" s="54"/>
      <c r="F159" s="53" t="s">
        <v>631</v>
      </c>
      <c r="G159" s="34" t="s">
        <v>790</v>
      </c>
      <c r="H159" s="34" t="s">
        <v>791</v>
      </c>
      <c r="I159" s="34"/>
      <c r="J159" s="34"/>
      <c r="K159" s="34"/>
      <c r="L159" s="34"/>
      <c r="M159" s="34"/>
    </row>
    <row r="160" ht="24.4" customHeight="1" spans="1:13">
      <c r="A160" s="34"/>
      <c r="B160" s="34"/>
      <c r="C160" s="50"/>
      <c r="D160" s="56"/>
      <c r="E160" s="55"/>
      <c r="F160" s="53" t="s">
        <v>634</v>
      </c>
      <c r="G160" s="34" t="s">
        <v>792</v>
      </c>
      <c r="H160" s="34" t="s">
        <v>793</v>
      </c>
      <c r="I160" s="34"/>
      <c r="J160" s="34"/>
      <c r="K160" s="34"/>
      <c r="L160" s="34"/>
      <c r="M160" s="34"/>
    </row>
    <row r="161" ht="24.4" customHeight="1" spans="1:13">
      <c r="A161" s="34"/>
      <c r="B161" s="34"/>
      <c r="C161" s="50"/>
      <c r="D161" s="57"/>
      <c r="E161" s="53" t="s">
        <v>637</v>
      </c>
      <c r="F161" s="53" t="s">
        <v>638</v>
      </c>
      <c r="G161" s="37" t="s">
        <v>630</v>
      </c>
      <c r="H161" s="37" t="s">
        <v>630</v>
      </c>
      <c r="I161" s="34"/>
      <c r="J161" s="34"/>
      <c r="K161" s="34"/>
      <c r="L161" s="34"/>
      <c r="M161" s="34"/>
    </row>
    <row r="162" ht="24.4" customHeight="1" spans="1:13">
      <c r="A162" s="60" t="s">
        <v>639</v>
      </c>
      <c r="B162" s="60"/>
      <c r="C162" s="60"/>
      <c r="D162" s="39"/>
      <c r="H162" s="61"/>
      <c r="I162" s="39"/>
      <c r="J162" s="39"/>
      <c r="K162" s="39"/>
      <c r="L162" s="39"/>
      <c r="M162" s="39"/>
    </row>
    <row r="163" ht="24.4" customHeight="1" spans="1:13">
      <c r="A163" s="39"/>
      <c r="B163" s="39"/>
      <c r="C163" s="62"/>
      <c r="D163" s="39"/>
      <c r="E163" s="63"/>
      <c r="F163" s="63"/>
      <c r="G163" s="61"/>
      <c r="H163" s="61"/>
      <c r="I163" s="39"/>
      <c r="J163" s="39"/>
      <c r="K163" s="39"/>
      <c r="L163" s="39"/>
      <c r="M163" s="39"/>
    </row>
    <row r="164" ht="24.4" customHeight="1" spans="1:13">
      <c r="A164" s="39"/>
      <c r="B164" s="39"/>
      <c r="C164" s="62"/>
      <c r="D164" s="39"/>
      <c r="E164" s="63"/>
      <c r="F164" s="63"/>
      <c r="G164" s="61"/>
      <c r="H164" s="61"/>
      <c r="I164" s="39"/>
      <c r="J164" s="39"/>
      <c r="K164" s="39"/>
      <c r="L164" s="39"/>
      <c r="M164" s="39"/>
    </row>
    <row r="165" ht="33.6" customHeight="1" spans="1:13">
      <c r="A165" s="33" t="s">
        <v>270</v>
      </c>
      <c r="B165" s="33" t="s">
        <v>591</v>
      </c>
      <c r="C165" s="33" t="s">
        <v>592</v>
      </c>
      <c r="D165" s="33" t="s">
        <v>593</v>
      </c>
      <c r="E165" s="33" t="s">
        <v>594</v>
      </c>
      <c r="F165" s="33"/>
      <c r="G165" s="33"/>
      <c r="H165" s="33"/>
      <c r="I165" s="33"/>
      <c r="J165" s="33"/>
      <c r="K165" s="33"/>
      <c r="L165" s="33"/>
      <c r="M165" s="33"/>
    </row>
    <row r="166" ht="36.2" customHeight="1" spans="1:13">
      <c r="A166" s="33"/>
      <c r="B166" s="33"/>
      <c r="C166" s="33"/>
      <c r="D166" s="33"/>
      <c r="E166" s="33" t="s">
        <v>595</v>
      </c>
      <c r="F166" s="33" t="s">
        <v>596</v>
      </c>
      <c r="G166" s="33" t="s">
        <v>597</v>
      </c>
      <c r="H166" s="33" t="s">
        <v>598</v>
      </c>
      <c r="I166" s="33" t="s">
        <v>599</v>
      </c>
      <c r="J166" s="33" t="s">
        <v>600</v>
      </c>
      <c r="K166" s="33" t="s">
        <v>601</v>
      </c>
      <c r="L166" s="33" t="s">
        <v>602</v>
      </c>
      <c r="M166" s="33" t="s">
        <v>603</v>
      </c>
    </row>
    <row r="167" ht="18.2" customHeight="1" spans="1:13">
      <c r="A167" s="47"/>
      <c r="B167" s="47"/>
      <c r="C167" s="48"/>
      <c r="D167" s="49"/>
      <c r="E167" s="49"/>
      <c r="F167" s="49"/>
      <c r="G167" s="49"/>
      <c r="H167" s="49"/>
      <c r="I167" s="49"/>
      <c r="J167" s="49"/>
      <c r="K167" s="49"/>
      <c r="L167" s="49"/>
      <c r="M167" s="49"/>
    </row>
    <row r="168" ht="24.4" customHeight="1" spans="1:13">
      <c r="A168" s="34" t="s">
        <v>604</v>
      </c>
      <c r="B168" s="34" t="s">
        <v>794</v>
      </c>
      <c r="C168" s="50">
        <v>60</v>
      </c>
      <c r="D168" s="51" t="s">
        <v>795</v>
      </c>
      <c r="E168" s="52" t="s">
        <v>607</v>
      </c>
      <c r="F168" s="53" t="s">
        <v>608</v>
      </c>
      <c r="G168" s="34" t="s">
        <v>796</v>
      </c>
      <c r="H168" s="34" t="s">
        <v>797</v>
      </c>
      <c r="I168" s="34"/>
      <c r="J168" s="34"/>
      <c r="K168" s="34"/>
      <c r="L168" s="34"/>
      <c r="M168" s="34"/>
    </row>
    <row r="169" ht="24.4" customHeight="1" spans="1:13">
      <c r="A169" s="34"/>
      <c r="B169" s="34"/>
      <c r="C169" s="50"/>
      <c r="D169" s="34"/>
      <c r="E169" s="54"/>
      <c r="F169" s="53" t="s">
        <v>611</v>
      </c>
      <c r="G169" s="34" t="s">
        <v>798</v>
      </c>
      <c r="H169" s="34" t="s">
        <v>799</v>
      </c>
      <c r="I169" s="34"/>
      <c r="J169" s="34"/>
      <c r="K169" s="34"/>
      <c r="L169" s="34"/>
      <c r="M169" s="34"/>
    </row>
    <row r="170" ht="24.4" customHeight="1" spans="1:13">
      <c r="A170" s="34"/>
      <c r="B170" s="34"/>
      <c r="C170" s="50"/>
      <c r="D170" s="34"/>
      <c r="E170" s="55"/>
      <c r="F170" s="53" t="s">
        <v>614</v>
      </c>
      <c r="G170" s="34" t="s">
        <v>700</v>
      </c>
      <c r="H170" s="34" t="s">
        <v>701</v>
      </c>
      <c r="I170" s="34"/>
      <c r="J170" s="34"/>
      <c r="K170" s="34"/>
      <c r="L170" s="34"/>
      <c r="M170" s="34"/>
    </row>
    <row r="171" ht="24.4" customHeight="1" spans="1:13">
      <c r="A171" s="34"/>
      <c r="B171" s="34"/>
      <c r="C171" s="50"/>
      <c r="D171" s="56"/>
      <c r="E171" s="52" t="s">
        <v>617</v>
      </c>
      <c r="F171" s="53" t="s">
        <v>618</v>
      </c>
      <c r="G171" s="34" t="s">
        <v>800</v>
      </c>
      <c r="H171" s="34" t="s">
        <v>801</v>
      </c>
      <c r="I171" s="34"/>
      <c r="J171" s="34"/>
      <c r="K171" s="34"/>
      <c r="L171" s="34"/>
      <c r="M171" s="34"/>
    </row>
    <row r="172" ht="24.4" customHeight="1" spans="1:13">
      <c r="A172" s="34"/>
      <c r="B172" s="34"/>
      <c r="C172" s="50"/>
      <c r="D172" s="56"/>
      <c r="E172" s="54"/>
      <c r="F172" s="53" t="s">
        <v>621</v>
      </c>
      <c r="G172" s="34" t="s">
        <v>802</v>
      </c>
      <c r="H172" s="37" t="s">
        <v>803</v>
      </c>
      <c r="I172" s="34"/>
      <c r="J172" s="34"/>
      <c r="K172" s="34"/>
      <c r="L172" s="34"/>
      <c r="M172" s="34"/>
    </row>
    <row r="173" ht="24.4" customHeight="1" spans="1:13">
      <c r="A173" s="34"/>
      <c r="B173" s="34"/>
      <c r="C173" s="50"/>
      <c r="D173" s="56"/>
      <c r="E173" s="55"/>
      <c r="F173" s="53" t="s">
        <v>623</v>
      </c>
      <c r="G173" s="34" t="s">
        <v>624</v>
      </c>
      <c r="H173" s="34" t="s">
        <v>624</v>
      </c>
      <c r="I173" s="34"/>
      <c r="J173" s="34"/>
      <c r="K173" s="34"/>
      <c r="L173" s="34"/>
      <c r="M173" s="34"/>
    </row>
    <row r="174" ht="24.4" customHeight="1" spans="1:13">
      <c r="A174" s="34"/>
      <c r="B174" s="34"/>
      <c r="C174" s="50"/>
      <c r="D174" s="56"/>
      <c r="E174" s="52" t="s">
        <v>625</v>
      </c>
      <c r="F174" s="53" t="s">
        <v>626</v>
      </c>
      <c r="G174" s="34" t="s">
        <v>804</v>
      </c>
      <c r="H174" s="34" t="s">
        <v>805</v>
      </c>
      <c r="I174" s="34"/>
      <c r="J174" s="34"/>
      <c r="K174" s="34"/>
      <c r="L174" s="34"/>
      <c r="M174" s="34"/>
    </row>
    <row r="175" ht="24.4" customHeight="1" spans="1:13">
      <c r="A175" s="34"/>
      <c r="B175" s="34"/>
      <c r="C175" s="50"/>
      <c r="D175" s="56"/>
      <c r="E175" s="54"/>
      <c r="F175" s="53" t="s">
        <v>628</v>
      </c>
      <c r="G175" s="34" t="s">
        <v>806</v>
      </c>
      <c r="H175" s="34" t="s">
        <v>807</v>
      </c>
      <c r="I175" s="34"/>
      <c r="J175" s="34"/>
      <c r="K175" s="34"/>
      <c r="L175" s="34"/>
      <c r="M175" s="34"/>
    </row>
    <row r="176" ht="24.4" customHeight="1" spans="1:13">
      <c r="A176" s="34"/>
      <c r="B176" s="34"/>
      <c r="C176" s="50"/>
      <c r="D176" s="56"/>
      <c r="E176" s="54"/>
      <c r="F176" s="53" t="s">
        <v>631</v>
      </c>
      <c r="G176" s="34" t="s">
        <v>790</v>
      </c>
      <c r="H176" s="34" t="s">
        <v>791</v>
      </c>
      <c r="I176" s="34"/>
      <c r="J176" s="34"/>
      <c r="K176" s="34"/>
      <c r="L176" s="34"/>
      <c r="M176" s="34"/>
    </row>
    <row r="177" ht="24.4" customHeight="1" spans="1:13">
      <c r="A177" s="34"/>
      <c r="B177" s="34"/>
      <c r="C177" s="50"/>
      <c r="D177" s="56"/>
      <c r="E177" s="55"/>
      <c r="F177" s="53" t="s">
        <v>634</v>
      </c>
      <c r="G177" s="34" t="s">
        <v>808</v>
      </c>
      <c r="H177" s="34" t="s">
        <v>809</v>
      </c>
      <c r="I177" s="34"/>
      <c r="J177" s="34"/>
      <c r="K177" s="34"/>
      <c r="L177" s="34"/>
      <c r="M177" s="34"/>
    </row>
    <row r="178" ht="24.4" customHeight="1" spans="1:13">
      <c r="A178" s="34"/>
      <c r="B178" s="34"/>
      <c r="C178" s="50"/>
      <c r="D178" s="57"/>
      <c r="E178" s="53" t="s">
        <v>637</v>
      </c>
      <c r="F178" s="53" t="s">
        <v>638</v>
      </c>
      <c r="G178" s="37" t="s">
        <v>630</v>
      </c>
      <c r="H178" s="37" t="s">
        <v>630</v>
      </c>
      <c r="I178" s="34"/>
      <c r="J178" s="34"/>
      <c r="K178" s="34"/>
      <c r="L178" s="34"/>
      <c r="M178" s="34"/>
    </row>
    <row r="179" ht="24.4" customHeight="1" spans="1:13">
      <c r="A179" s="60" t="s">
        <v>639</v>
      </c>
      <c r="B179" s="60"/>
      <c r="C179" s="60"/>
      <c r="D179" s="39"/>
      <c r="H179" s="61"/>
      <c r="I179" s="39"/>
      <c r="J179" s="39"/>
      <c r="K179" s="39"/>
      <c r="L179" s="39"/>
      <c r="M179" s="39"/>
    </row>
    <row r="181" ht="33.6" customHeight="1" spans="1:13">
      <c r="A181" s="33" t="s">
        <v>270</v>
      </c>
      <c r="B181" s="33" t="s">
        <v>591</v>
      </c>
      <c r="C181" s="33" t="s">
        <v>592</v>
      </c>
      <c r="D181" s="33" t="s">
        <v>593</v>
      </c>
      <c r="E181" s="33" t="s">
        <v>594</v>
      </c>
      <c r="F181" s="33"/>
      <c r="G181" s="33"/>
      <c r="H181" s="33"/>
      <c r="I181" s="33"/>
      <c r="J181" s="33"/>
      <c r="K181" s="33"/>
      <c r="L181" s="33"/>
      <c r="M181" s="33"/>
    </row>
    <row r="182" ht="36.2" customHeight="1" spans="1:13">
      <c r="A182" s="33"/>
      <c r="B182" s="33"/>
      <c r="C182" s="33"/>
      <c r="D182" s="33"/>
      <c r="E182" s="33" t="s">
        <v>595</v>
      </c>
      <c r="F182" s="33" t="s">
        <v>596</v>
      </c>
      <c r="G182" s="33" t="s">
        <v>597</v>
      </c>
      <c r="H182" s="33" t="s">
        <v>598</v>
      </c>
      <c r="I182" s="33" t="s">
        <v>599</v>
      </c>
      <c r="J182" s="33" t="s">
        <v>600</v>
      </c>
      <c r="K182" s="33" t="s">
        <v>601</v>
      </c>
      <c r="L182" s="33" t="s">
        <v>602</v>
      </c>
      <c r="M182" s="33" t="s">
        <v>603</v>
      </c>
    </row>
    <row r="183" ht="18.2" customHeight="1" spans="1:13">
      <c r="A183" s="47"/>
      <c r="B183" s="47"/>
      <c r="C183" s="48"/>
      <c r="D183" s="49"/>
      <c r="E183" s="49"/>
      <c r="F183" s="49"/>
      <c r="G183" s="49"/>
      <c r="H183" s="49"/>
      <c r="I183" s="49"/>
      <c r="J183" s="49"/>
      <c r="K183" s="49"/>
      <c r="L183" s="49"/>
      <c r="M183" s="49"/>
    </row>
    <row r="184" ht="24.4" customHeight="1" spans="1:13">
      <c r="A184" s="34" t="s">
        <v>604</v>
      </c>
      <c r="B184" s="34" t="s">
        <v>810</v>
      </c>
      <c r="C184" s="50">
        <v>40</v>
      </c>
      <c r="D184" s="51" t="s">
        <v>811</v>
      </c>
      <c r="E184" s="52" t="s">
        <v>607</v>
      </c>
      <c r="F184" s="53" t="s">
        <v>608</v>
      </c>
      <c r="G184" s="34" t="s">
        <v>812</v>
      </c>
      <c r="H184" s="34" t="s">
        <v>813</v>
      </c>
      <c r="I184" s="34"/>
      <c r="J184" s="34"/>
      <c r="K184" s="34"/>
      <c r="L184" s="34"/>
      <c r="M184" s="34"/>
    </row>
    <row r="185" ht="24.4" customHeight="1" spans="1:13">
      <c r="A185" s="34"/>
      <c r="B185" s="34"/>
      <c r="C185" s="50"/>
      <c r="D185" s="34"/>
      <c r="E185" s="54"/>
      <c r="F185" s="53" t="s">
        <v>611</v>
      </c>
      <c r="G185" s="34" t="s">
        <v>814</v>
      </c>
      <c r="H185" s="34" t="s">
        <v>815</v>
      </c>
      <c r="I185" s="34"/>
      <c r="J185" s="34"/>
      <c r="K185" s="34"/>
      <c r="L185" s="34"/>
      <c r="M185" s="34"/>
    </row>
    <row r="186" ht="24.4" customHeight="1" spans="1:13">
      <c r="A186" s="34"/>
      <c r="B186" s="34"/>
      <c r="C186" s="50"/>
      <c r="D186" s="34"/>
      <c r="E186" s="55"/>
      <c r="F186" s="53" t="s">
        <v>614</v>
      </c>
      <c r="G186" s="34" t="s">
        <v>700</v>
      </c>
      <c r="H186" s="34" t="s">
        <v>701</v>
      </c>
      <c r="I186" s="34"/>
      <c r="J186" s="34"/>
      <c r="K186" s="34"/>
      <c r="L186" s="34"/>
      <c r="M186" s="34"/>
    </row>
    <row r="187" ht="24.4" customHeight="1" spans="1:13">
      <c r="A187" s="34"/>
      <c r="B187" s="34"/>
      <c r="C187" s="50"/>
      <c r="D187" s="56"/>
      <c r="E187" s="52" t="s">
        <v>617</v>
      </c>
      <c r="F187" s="53" t="s">
        <v>618</v>
      </c>
      <c r="G187" s="34" t="s">
        <v>816</v>
      </c>
      <c r="H187" s="34" t="s">
        <v>817</v>
      </c>
      <c r="I187" s="34"/>
      <c r="J187" s="34"/>
      <c r="K187" s="34"/>
      <c r="L187" s="34"/>
      <c r="M187" s="34"/>
    </row>
    <row r="188" ht="24.4" customHeight="1" spans="1:13">
      <c r="A188" s="34"/>
      <c r="B188" s="34"/>
      <c r="C188" s="50"/>
      <c r="D188" s="56"/>
      <c r="E188" s="54"/>
      <c r="F188" s="53" t="s">
        <v>621</v>
      </c>
      <c r="G188" s="34" t="s">
        <v>818</v>
      </c>
      <c r="H188" s="37" t="s">
        <v>819</v>
      </c>
      <c r="I188" s="34"/>
      <c r="J188" s="34"/>
      <c r="K188" s="34"/>
      <c r="L188" s="34"/>
      <c r="M188" s="34"/>
    </row>
    <row r="189" ht="24.4" customHeight="1" spans="1:13">
      <c r="A189" s="34"/>
      <c r="B189" s="34"/>
      <c r="C189" s="50"/>
      <c r="D189" s="56"/>
      <c r="E189" s="55"/>
      <c r="F189" s="53" t="s">
        <v>623</v>
      </c>
      <c r="G189" s="34" t="s">
        <v>624</v>
      </c>
      <c r="H189" s="34" t="s">
        <v>624</v>
      </c>
      <c r="I189" s="34"/>
      <c r="J189" s="34"/>
      <c r="K189" s="34"/>
      <c r="L189" s="34"/>
      <c r="M189" s="34"/>
    </row>
    <row r="190" ht="24.4" customHeight="1" spans="1:13">
      <c r="A190" s="34"/>
      <c r="B190" s="34"/>
      <c r="C190" s="50"/>
      <c r="D190" s="56"/>
      <c r="E190" s="52" t="s">
        <v>625</v>
      </c>
      <c r="F190" s="53" t="s">
        <v>626</v>
      </c>
      <c r="G190" s="34" t="s">
        <v>820</v>
      </c>
      <c r="H190" s="34" t="s">
        <v>821</v>
      </c>
      <c r="I190" s="34"/>
      <c r="J190" s="34"/>
      <c r="K190" s="34"/>
      <c r="L190" s="34"/>
      <c r="M190" s="34"/>
    </row>
    <row r="191" ht="24.4" customHeight="1" spans="1:13">
      <c r="A191" s="34"/>
      <c r="B191" s="34"/>
      <c r="C191" s="50"/>
      <c r="D191" s="56"/>
      <c r="E191" s="54"/>
      <c r="F191" s="53" t="s">
        <v>628</v>
      </c>
      <c r="G191" s="34" t="s">
        <v>822</v>
      </c>
      <c r="H191" s="34" t="s">
        <v>823</v>
      </c>
      <c r="I191" s="34"/>
      <c r="J191" s="34"/>
      <c r="K191" s="34"/>
      <c r="L191" s="34"/>
      <c r="M191" s="34"/>
    </row>
    <row r="192" ht="24.4" customHeight="1" spans="1:13">
      <c r="A192" s="34"/>
      <c r="B192" s="34"/>
      <c r="C192" s="50"/>
      <c r="D192" s="56"/>
      <c r="E192" s="54"/>
      <c r="F192" s="53" t="s">
        <v>631</v>
      </c>
      <c r="G192" s="34" t="s">
        <v>790</v>
      </c>
      <c r="H192" s="34" t="s">
        <v>791</v>
      </c>
      <c r="I192" s="34"/>
      <c r="J192" s="34"/>
      <c r="K192" s="34"/>
      <c r="L192" s="34"/>
      <c r="M192" s="34"/>
    </row>
    <row r="193" ht="24.4" customHeight="1" spans="1:13">
      <c r="A193" s="34"/>
      <c r="B193" s="34"/>
      <c r="C193" s="50"/>
      <c r="D193" s="56"/>
      <c r="E193" s="55"/>
      <c r="F193" s="53" t="s">
        <v>634</v>
      </c>
      <c r="G193" s="34" t="s">
        <v>712</v>
      </c>
      <c r="H193" s="34" t="s">
        <v>724</v>
      </c>
      <c r="I193" s="34"/>
      <c r="J193" s="34"/>
      <c r="K193" s="34"/>
      <c r="L193" s="34"/>
      <c r="M193" s="34"/>
    </row>
    <row r="194" ht="24.4" customHeight="1" spans="1:13">
      <c r="A194" s="34"/>
      <c r="B194" s="34"/>
      <c r="C194" s="50"/>
      <c r="D194" s="57"/>
      <c r="E194" s="53" t="s">
        <v>637</v>
      </c>
      <c r="F194" s="53" t="s">
        <v>638</v>
      </c>
      <c r="G194" s="37" t="s">
        <v>630</v>
      </c>
      <c r="H194" s="37" t="s">
        <v>630</v>
      </c>
      <c r="I194" s="34"/>
      <c r="J194" s="34"/>
      <c r="K194" s="34"/>
      <c r="L194" s="34"/>
      <c r="M194" s="34"/>
    </row>
    <row r="195" ht="24.4" customHeight="1" spans="1:13">
      <c r="A195" s="60" t="s">
        <v>639</v>
      </c>
      <c r="B195" s="60"/>
      <c r="C195" s="60"/>
      <c r="D195" s="39"/>
      <c r="H195" s="61"/>
      <c r="I195" s="39"/>
      <c r="J195" s="39"/>
      <c r="K195" s="39"/>
      <c r="L195" s="39"/>
      <c r="M195" s="39"/>
    </row>
    <row r="197" ht="33.6" customHeight="1" spans="1:13">
      <c r="A197" s="33" t="s">
        <v>270</v>
      </c>
      <c r="B197" s="33" t="s">
        <v>591</v>
      </c>
      <c r="C197" s="33" t="s">
        <v>592</v>
      </c>
      <c r="D197" s="33" t="s">
        <v>593</v>
      </c>
      <c r="E197" s="33" t="s">
        <v>594</v>
      </c>
      <c r="F197" s="33"/>
      <c r="G197" s="33"/>
      <c r="H197" s="33"/>
      <c r="I197" s="33"/>
      <c r="J197" s="33"/>
      <c r="K197" s="33"/>
      <c r="L197" s="33"/>
      <c r="M197" s="33"/>
    </row>
    <row r="198" ht="36.2" customHeight="1" spans="1:13">
      <c r="A198" s="33"/>
      <c r="B198" s="33"/>
      <c r="C198" s="33"/>
      <c r="D198" s="33"/>
      <c r="E198" s="33" t="s">
        <v>595</v>
      </c>
      <c r="F198" s="33" t="s">
        <v>596</v>
      </c>
      <c r="G198" s="33" t="s">
        <v>597</v>
      </c>
      <c r="H198" s="33" t="s">
        <v>598</v>
      </c>
      <c r="I198" s="33" t="s">
        <v>599</v>
      </c>
      <c r="J198" s="33" t="s">
        <v>600</v>
      </c>
      <c r="K198" s="33" t="s">
        <v>601</v>
      </c>
      <c r="L198" s="33" t="s">
        <v>602</v>
      </c>
      <c r="M198" s="33" t="s">
        <v>603</v>
      </c>
    </row>
    <row r="199" ht="18.2" customHeight="1" spans="1:13">
      <c r="A199" s="47"/>
      <c r="B199" s="47"/>
      <c r="C199" s="48"/>
      <c r="D199" s="49"/>
      <c r="E199" s="49"/>
      <c r="F199" s="49"/>
      <c r="G199" s="49"/>
      <c r="H199" s="49"/>
      <c r="I199" s="49"/>
      <c r="J199" s="49"/>
      <c r="K199" s="49"/>
      <c r="L199" s="49"/>
      <c r="M199" s="49"/>
    </row>
    <row r="200" ht="24.4" customHeight="1" spans="1:13">
      <c r="A200" s="34" t="s">
        <v>604</v>
      </c>
      <c r="B200" s="34" t="s">
        <v>824</v>
      </c>
      <c r="C200" s="50">
        <v>50</v>
      </c>
      <c r="D200" s="51" t="s">
        <v>825</v>
      </c>
      <c r="E200" s="52" t="s">
        <v>607</v>
      </c>
      <c r="F200" s="53" t="s">
        <v>608</v>
      </c>
      <c r="G200" s="34" t="s">
        <v>826</v>
      </c>
      <c r="H200" s="34" t="s">
        <v>827</v>
      </c>
      <c r="I200" s="34"/>
      <c r="J200" s="34"/>
      <c r="K200" s="34"/>
      <c r="L200" s="34"/>
      <c r="M200" s="34"/>
    </row>
    <row r="201" ht="24.4" customHeight="1" spans="1:13">
      <c r="A201" s="34"/>
      <c r="B201" s="34"/>
      <c r="C201" s="50"/>
      <c r="D201" s="34"/>
      <c r="E201" s="54"/>
      <c r="F201" s="53" t="s">
        <v>611</v>
      </c>
      <c r="G201" s="34" t="s">
        <v>828</v>
      </c>
      <c r="H201" s="34" t="s">
        <v>829</v>
      </c>
      <c r="I201" s="34"/>
      <c r="J201" s="34"/>
      <c r="K201" s="34"/>
      <c r="L201" s="34"/>
      <c r="M201" s="34"/>
    </row>
    <row r="202" ht="24.4" customHeight="1" spans="1:13">
      <c r="A202" s="34"/>
      <c r="B202" s="34"/>
      <c r="C202" s="50"/>
      <c r="D202" s="34"/>
      <c r="E202" s="55"/>
      <c r="F202" s="53" t="s">
        <v>614</v>
      </c>
      <c r="G202" s="34" t="s">
        <v>700</v>
      </c>
      <c r="H202" s="34" t="s">
        <v>830</v>
      </c>
      <c r="I202" s="34"/>
      <c r="J202" s="34"/>
      <c r="K202" s="34"/>
      <c r="L202" s="34"/>
      <c r="M202" s="34"/>
    </row>
    <row r="203" ht="24.4" customHeight="1" spans="1:13">
      <c r="A203" s="34"/>
      <c r="B203" s="34"/>
      <c r="C203" s="50"/>
      <c r="D203" s="56"/>
      <c r="E203" s="52" t="s">
        <v>617</v>
      </c>
      <c r="F203" s="53" t="s">
        <v>618</v>
      </c>
      <c r="G203" s="34" t="s">
        <v>831</v>
      </c>
      <c r="H203" s="34" t="s">
        <v>832</v>
      </c>
      <c r="I203" s="34"/>
      <c r="J203" s="34"/>
      <c r="K203" s="34"/>
      <c r="L203" s="34"/>
      <c r="M203" s="34"/>
    </row>
    <row r="204" ht="24.4" customHeight="1" spans="1:13">
      <c r="A204" s="34"/>
      <c r="B204" s="34"/>
      <c r="C204" s="50"/>
      <c r="D204" s="56"/>
      <c r="E204" s="54"/>
      <c r="F204" s="53" t="s">
        <v>621</v>
      </c>
      <c r="G204" s="34" t="s">
        <v>833</v>
      </c>
      <c r="H204" s="37" t="s">
        <v>834</v>
      </c>
      <c r="I204" s="34"/>
      <c r="J204" s="34"/>
      <c r="K204" s="34"/>
      <c r="L204" s="34"/>
      <c r="M204" s="34"/>
    </row>
    <row r="205" ht="24.4" customHeight="1" spans="1:13">
      <c r="A205" s="34"/>
      <c r="B205" s="34"/>
      <c r="C205" s="50"/>
      <c r="D205" s="56"/>
      <c r="E205" s="55"/>
      <c r="F205" s="53" t="s">
        <v>623</v>
      </c>
      <c r="G205" s="34" t="s">
        <v>624</v>
      </c>
      <c r="H205" s="34" t="s">
        <v>624</v>
      </c>
      <c r="I205" s="34"/>
      <c r="J205" s="34"/>
      <c r="K205" s="34"/>
      <c r="L205" s="34"/>
      <c r="M205" s="34"/>
    </row>
    <row r="206" ht="24.4" customHeight="1" spans="1:13">
      <c r="A206" s="34"/>
      <c r="B206" s="34"/>
      <c r="C206" s="50"/>
      <c r="D206" s="56"/>
      <c r="E206" s="52" t="s">
        <v>625</v>
      </c>
      <c r="F206" s="53" t="s">
        <v>626</v>
      </c>
      <c r="G206" s="34" t="s">
        <v>835</v>
      </c>
      <c r="H206" s="34" t="s">
        <v>836</v>
      </c>
      <c r="I206" s="34"/>
      <c r="J206" s="34"/>
      <c r="K206" s="34"/>
      <c r="L206" s="34"/>
      <c r="M206" s="34"/>
    </row>
    <row r="207" ht="24.4" customHeight="1" spans="1:13">
      <c r="A207" s="34"/>
      <c r="B207" s="34"/>
      <c r="C207" s="50"/>
      <c r="D207" s="56"/>
      <c r="E207" s="54"/>
      <c r="F207" s="53" t="s">
        <v>628</v>
      </c>
      <c r="G207" s="34" t="s">
        <v>837</v>
      </c>
      <c r="H207" s="34" t="s">
        <v>838</v>
      </c>
      <c r="I207" s="34"/>
      <c r="J207" s="34"/>
      <c r="K207" s="34"/>
      <c r="L207" s="34"/>
      <c r="M207" s="34"/>
    </row>
    <row r="208" ht="24.4" customHeight="1" spans="1:13">
      <c r="A208" s="34"/>
      <c r="B208" s="34"/>
      <c r="C208" s="50"/>
      <c r="D208" s="56"/>
      <c r="E208" s="54"/>
      <c r="F208" s="53" t="s">
        <v>631</v>
      </c>
      <c r="G208" s="34" t="s">
        <v>839</v>
      </c>
      <c r="H208" s="34" t="s">
        <v>840</v>
      </c>
      <c r="I208" s="34"/>
      <c r="J208" s="34"/>
      <c r="K208" s="34"/>
      <c r="L208" s="34"/>
      <c r="M208" s="34"/>
    </row>
    <row r="209" ht="24.4" customHeight="1" spans="1:13">
      <c r="A209" s="34"/>
      <c r="B209" s="34"/>
      <c r="C209" s="50"/>
      <c r="D209" s="56"/>
      <c r="E209" s="55"/>
      <c r="F209" s="53" t="s">
        <v>634</v>
      </c>
      <c r="G209" s="34" t="s">
        <v>841</v>
      </c>
      <c r="H209" s="34" t="s">
        <v>842</v>
      </c>
      <c r="I209" s="34"/>
      <c r="J209" s="34"/>
      <c r="K209" s="34"/>
      <c r="L209" s="34"/>
      <c r="M209" s="34"/>
    </row>
    <row r="210" ht="24.4" customHeight="1" spans="1:13">
      <c r="A210" s="34"/>
      <c r="B210" s="34"/>
      <c r="C210" s="50"/>
      <c r="D210" s="57"/>
      <c r="E210" s="53" t="s">
        <v>637</v>
      </c>
      <c r="F210" s="53" t="s">
        <v>638</v>
      </c>
      <c r="G210" s="37" t="s">
        <v>630</v>
      </c>
      <c r="H210" s="37" t="s">
        <v>630</v>
      </c>
      <c r="I210" s="34"/>
      <c r="J210" s="34"/>
      <c r="K210" s="34"/>
      <c r="L210" s="34"/>
      <c r="M210" s="34"/>
    </row>
    <row r="211" ht="24.4" customHeight="1" spans="1:13">
      <c r="A211" s="60" t="s">
        <v>639</v>
      </c>
      <c r="B211" s="60"/>
      <c r="C211" s="60"/>
      <c r="D211" s="39"/>
      <c r="H211" s="61"/>
      <c r="I211" s="39"/>
      <c r="J211" s="39"/>
      <c r="K211" s="39"/>
      <c r="L211" s="39"/>
      <c r="M211" s="39"/>
    </row>
    <row r="213" ht="33.6" customHeight="1" spans="1:13">
      <c r="A213" s="33" t="s">
        <v>270</v>
      </c>
      <c r="B213" s="33" t="s">
        <v>591</v>
      </c>
      <c r="C213" s="33" t="s">
        <v>592</v>
      </c>
      <c r="D213" s="33" t="s">
        <v>593</v>
      </c>
      <c r="E213" s="33" t="s">
        <v>594</v>
      </c>
      <c r="F213" s="33"/>
      <c r="G213" s="33"/>
      <c r="H213" s="33"/>
      <c r="I213" s="33"/>
      <c r="J213" s="33"/>
      <c r="K213" s="33"/>
      <c r="L213" s="33"/>
      <c r="M213" s="33"/>
    </row>
    <row r="214" ht="36.2" customHeight="1" spans="1:13">
      <c r="A214" s="33"/>
      <c r="B214" s="33"/>
      <c r="C214" s="33"/>
      <c r="D214" s="33"/>
      <c r="E214" s="33" t="s">
        <v>595</v>
      </c>
      <c r="F214" s="33" t="s">
        <v>596</v>
      </c>
      <c r="G214" s="33" t="s">
        <v>597</v>
      </c>
      <c r="H214" s="33" t="s">
        <v>598</v>
      </c>
      <c r="I214" s="33" t="s">
        <v>599</v>
      </c>
      <c r="J214" s="33" t="s">
        <v>600</v>
      </c>
      <c r="K214" s="33" t="s">
        <v>601</v>
      </c>
      <c r="L214" s="33" t="s">
        <v>602</v>
      </c>
      <c r="M214" s="33" t="s">
        <v>603</v>
      </c>
    </row>
    <row r="215" ht="18.2" customHeight="1" spans="1:13">
      <c r="A215" s="47"/>
      <c r="B215" s="47"/>
      <c r="C215" s="48"/>
      <c r="D215" s="49"/>
      <c r="E215" s="49"/>
      <c r="F215" s="49"/>
      <c r="G215" s="49"/>
      <c r="H215" s="49"/>
      <c r="I215" s="49"/>
      <c r="J215" s="49"/>
      <c r="K215" s="49"/>
      <c r="L215" s="49"/>
      <c r="M215" s="49"/>
    </row>
    <row r="216" ht="24.4" customHeight="1" spans="1:13">
      <c r="A216" s="34" t="s">
        <v>604</v>
      </c>
      <c r="B216" s="34" t="s">
        <v>843</v>
      </c>
      <c r="C216" s="50">
        <v>50</v>
      </c>
      <c r="D216" s="51" t="s">
        <v>844</v>
      </c>
      <c r="E216" s="52" t="s">
        <v>607</v>
      </c>
      <c r="F216" s="53" t="s">
        <v>608</v>
      </c>
      <c r="G216" s="34" t="s">
        <v>796</v>
      </c>
      <c r="H216" s="34" t="s">
        <v>827</v>
      </c>
      <c r="I216" s="34"/>
      <c r="J216" s="34"/>
      <c r="K216" s="34"/>
      <c r="L216" s="34"/>
      <c r="M216" s="34"/>
    </row>
    <row r="217" ht="24.4" customHeight="1" spans="1:13">
      <c r="A217" s="34"/>
      <c r="B217" s="34"/>
      <c r="C217" s="50"/>
      <c r="D217" s="34"/>
      <c r="E217" s="54"/>
      <c r="F217" s="53" t="s">
        <v>611</v>
      </c>
      <c r="G217" s="34" t="s">
        <v>828</v>
      </c>
      <c r="H217" s="34" t="s">
        <v>829</v>
      </c>
      <c r="I217" s="34"/>
      <c r="J217" s="34"/>
      <c r="K217" s="34"/>
      <c r="L217" s="34"/>
      <c r="M217" s="34"/>
    </row>
    <row r="218" ht="24.4" customHeight="1" spans="1:13">
      <c r="A218" s="34"/>
      <c r="B218" s="34"/>
      <c r="C218" s="50"/>
      <c r="D218" s="34"/>
      <c r="E218" s="55"/>
      <c r="F218" s="53" t="s">
        <v>614</v>
      </c>
      <c r="G218" s="34" t="s">
        <v>845</v>
      </c>
      <c r="H218" s="34" t="s">
        <v>846</v>
      </c>
      <c r="I218" s="34"/>
      <c r="J218" s="34"/>
      <c r="K218" s="34"/>
      <c r="L218" s="34"/>
      <c r="M218" s="34"/>
    </row>
    <row r="219" ht="24.4" customHeight="1" spans="1:13">
      <c r="A219" s="34"/>
      <c r="B219" s="34"/>
      <c r="C219" s="50"/>
      <c r="D219" s="56"/>
      <c r="E219" s="52" t="s">
        <v>617</v>
      </c>
      <c r="F219" s="53" t="s">
        <v>618</v>
      </c>
      <c r="G219" s="34" t="s">
        <v>847</v>
      </c>
      <c r="H219" s="34" t="s">
        <v>848</v>
      </c>
      <c r="I219" s="34"/>
      <c r="J219" s="34"/>
      <c r="K219" s="34"/>
      <c r="L219" s="34"/>
      <c r="M219" s="34"/>
    </row>
    <row r="220" ht="24.4" customHeight="1" spans="1:13">
      <c r="A220" s="34"/>
      <c r="B220" s="34"/>
      <c r="C220" s="50"/>
      <c r="D220" s="56"/>
      <c r="E220" s="54"/>
      <c r="F220" s="53" t="s">
        <v>621</v>
      </c>
      <c r="G220" s="34" t="s">
        <v>849</v>
      </c>
      <c r="H220" s="37" t="s">
        <v>850</v>
      </c>
      <c r="I220" s="34"/>
      <c r="J220" s="34"/>
      <c r="K220" s="34"/>
      <c r="L220" s="34"/>
      <c r="M220" s="34"/>
    </row>
    <row r="221" ht="24.4" customHeight="1" spans="1:13">
      <c r="A221" s="34"/>
      <c r="B221" s="34"/>
      <c r="C221" s="50"/>
      <c r="D221" s="56"/>
      <c r="E221" s="55"/>
      <c r="F221" s="53" t="s">
        <v>623</v>
      </c>
      <c r="G221" s="34" t="s">
        <v>624</v>
      </c>
      <c r="H221" s="34" t="s">
        <v>624</v>
      </c>
      <c r="I221" s="34"/>
      <c r="J221" s="34"/>
      <c r="K221" s="34"/>
      <c r="L221" s="34"/>
      <c r="M221" s="34"/>
    </row>
    <row r="222" ht="24.4" customHeight="1" spans="1:13">
      <c r="A222" s="34"/>
      <c r="B222" s="34"/>
      <c r="C222" s="50"/>
      <c r="D222" s="56"/>
      <c r="E222" s="52" t="s">
        <v>625</v>
      </c>
      <c r="F222" s="53" t="s">
        <v>626</v>
      </c>
      <c r="G222" s="34" t="s">
        <v>851</v>
      </c>
      <c r="H222" s="34" t="s">
        <v>852</v>
      </c>
      <c r="I222" s="34"/>
      <c r="J222" s="34"/>
      <c r="K222" s="34"/>
      <c r="L222" s="34"/>
      <c r="M222" s="34"/>
    </row>
    <row r="223" ht="24.4" customHeight="1" spans="1:13">
      <c r="A223" s="34"/>
      <c r="B223" s="34"/>
      <c r="C223" s="50"/>
      <c r="D223" s="56"/>
      <c r="E223" s="54"/>
      <c r="F223" s="53" t="s">
        <v>628</v>
      </c>
      <c r="G223" s="34" t="s">
        <v>853</v>
      </c>
      <c r="H223" s="34" t="s">
        <v>854</v>
      </c>
      <c r="I223" s="34"/>
      <c r="J223" s="34"/>
      <c r="K223" s="34"/>
      <c r="L223" s="34"/>
      <c r="M223" s="34"/>
    </row>
    <row r="224" ht="24.4" customHeight="1" spans="1:13">
      <c r="A224" s="34"/>
      <c r="B224" s="34"/>
      <c r="C224" s="50"/>
      <c r="D224" s="56"/>
      <c r="E224" s="54"/>
      <c r="F224" s="53" t="s">
        <v>631</v>
      </c>
      <c r="G224" s="34" t="s">
        <v>855</v>
      </c>
      <c r="H224" s="34" t="s">
        <v>856</v>
      </c>
      <c r="I224" s="34"/>
      <c r="J224" s="34"/>
      <c r="K224" s="34"/>
      <c r="L224" s="34"/>
      <c r="M224" s="34"/>
    </row>
    <row r="225" ht="24.4" customHeight="1" spans="1:13">
      <c r="A225" s="34"/>
      <c r="B225" s="34"/>
      <c r="C225" s="50"/>
      <c r="D225" s="56"/>
      <c r="E225" s="55"/>
      <c r="F225" s="53" t="s">
        <v>634</v>
      </c>
      <c r="G225" s="34" t="s">
        <v>857</v>
      </c>
      <c r="H225" s="34" t="s">
        <v>858</v>
      </c>
      <c r="I225" s="34"/>
      <c r="J225" s="34"/>
      <c r="K225" s="34"/>
      <c r="L225" s="34"/>
      <c r="M225" s="34"/>
    </row>
    <row r="226" ht="24.4" customHeight="1" spans="1:13">
      <c r="A226" s="34"/>
      <c r="B226" s="34"/>
      <c r="C226" s="50"/>
      <c r="D226" s="57"/>
      <c r="E226" s="53" t="s">
        <v>637</v>
      </c>
      <c r="F226" s="53" t="s">
        <v>638</v>
      </c>
      <c r="G226" s="37" t="s">
        <v>859</v>
      </c>
      <c r="H226" s="37" t="s">
        <v>859</v>
      </c>
      <c r="I226" s="34"/>
      <c r="J226" s="34"/>
      <c r="K226" s="34"/>
      <c r="L226" s="34"/>
      <c r="M226" s="34"/>
    </row>
    <row r="227" ht="24.4" customHeight="1" spans="1:13">
      <c r="A227" s="60" t="s">
        <v>639</v>
      </c>
      <c r="B227" s="60"/>
      <c r="C227" s="60"/>
      <c r="D227" s="39"/>
      <c r="H227" s="61"/>
      <c r="I227" s="39"/>
      <c r="J227" s="39"/>
      <c r="K227" s="39"/>
      <c r="L227" s="39"/>
      <c r="M227" s="39"/>
    </row>
    <row r="229" ht="33.6" customHeight="1" spans="1:13">
      <c r="A229" s="33" t="s">
        <v>270</v>
      </c>
      <c r="B229" s="33" t="s">
        <v>591</v>
      </c>
      <c r="C229" s="33" t="s">
        <v>592</v>
      </c>
      <c r="D229" s="33" t="s">
        <v>593</v>
      </c>
      <c r="E229" s="33" t="s">
        <v>594</v>
      </c>
      <c r="F229" s="33"/>
      <c r="G229" s="33"/>
      <c r="H229" s="33"/>
      <c r="I229" s="33"/>
      <c r="J229" s="33"/>
      <c r="K229" s="33"/>
      <c r="L229" s="33"/>
      <c r="M229" s="33"/>
    </row>
    <row r="230" ht="36.2" customHeight="1" spans="1:13">
      <c r="A230" s="33"/>
      <c r="B230" s="33"/>
      <c r="C230" s="33"/>
      <c r="D230" s="33"/>
      <c r="E230" s="33" t="s">
        <v>595</v>
      </c>
      <c r="F230" s="33" t="s">
        <v>596</v>
      </c>
      <c r="G230" s="33" t="s">
        <v>597</v>
      </c>
      <c r="H230" s="33" t="s">
        <v>598</v>
      </c>
      <c r="I230" s="33" t="s">
        <v>599</v>
      </c>
      <c r="J230" s="33" t="s">
        <v>600</v>
      </c>
      <c r="K230" s="33" t="s">
        <v>601</v>
      </c>
      <c r="L230" s="33" t="s">
        <v>602</v>
      </c>
      <c r="M230" s="33" t="s">
        <v>603</v>
      </c>
    </row>
    <row r="231" ht="18.2" customHeight="1" spans="1:13">
      <c r="A231" s="47"/>
      <c r="B231" s="47"/>
      <c r="C231" s="48"/>
      <c r="D231" s="49"/>
      <c r="E231" s="49"/>
      <c r="F231" s="49"/>
      <c r="G231" s="49"/>
      <c r="H231" s="49"/>
      <c r="I231" s="49"/>
      <c r="J231" s="49"/>
      <c r="K231" s="49"/>
      <c r="L231" s="49"/>
      <c r="M231" s="49"/>
    </row>
    <row r="232" ht="24.4" customHeight="1" spans="1:13">
      <c r="A232" s="34" t="s">
        <v>604</v>
      </c>
      <c r="B232" s="34" t="s">
        <v>860</v>
      </c>
      <c r="C232" s="50">
        <v>68.4</v>
      </c>
      <c r="D232" s="51" t="s">
        <v>861</v>
      </c>
      <c r="E232" s="52" t="s">
        <v>607</v>
      </c>
      <c r="F232" s="53" t="s">
        <v>608</v>
      </c>
      <c r="G232" s="34" t="s">
        <v>862</v>
      </c>
      <c r="H232" s="34" t="s">
        <v>863</v>
      </c>
      <c r="I232" s="34"/>
      <c r="J232" s="34"/>
      <c r="K232" s="34"/>
      <c r="L232" s="34"/>
      <c r="M232" s="34"/>
    </row>
    <row r="233" ht="24.4" customHeight="1" spans="1:13">
      <c r="A233" s="34"/>
      <c r="B233" s="34"/>
      <c r="C233" s="50"/>
      <c r="D233" s="34"/>
      <c r="E233" s="54"/>
      <c r="F233" s="53" t="s">
        <v>611</v>
      </c>
      <c r="G233" s="34" t="s">
        <v>864</v>
      </c>
      <c r="H233" s="34" t="s">
        <v>865</v>
      </c>
      <c r="I233" s="34"/>
      <c r="J233" s="34"/>
      <c r="K233" s="34"/>
      <c r="L233" s="34"/>
      <c r="M233" s="34"/>
    </row>
    <row r="234" ht="24.4" customHeight="1" spans="1:13">
      <c r="A234" s="34"/>
      <c r="B234" s="34"/>
      <c r="C234" s="50"/>
      <c r="D234" s="34"/>
      <c r="E234" s="55"/>
      <c r="F234" s="53" t="s">
        <v>614</v>
      </c>
      <c r="G234" s="34" t="s">
        <v>866</v>
      </c>
      <c r="H234" s="34" t="s">
        <v>867</v>
      </c>
      <c r="I234" s="34"/>
      <c r="J234" s="34"/>
      <c r="K234" s="34"/>
      <c r="L234" s="34"/>
      <c r="M234" s="34"/>
    </row>
    <row r="235" ht="24.4" customHeight="1" spans="1:13">
      <c r="A235" s="34"/>
      <c r="B235" s="34"/>
      <c r="C235" s="50"/>
      <c r="D235" s="56"/>
      <c r="E235" s="52" t="s">
        <v>617</v>
      </c>
      <c r="F235" s="53" t="s">
        <v>618</v>
      </c>
      <c r="G235" s="34" t="s">
        <v>868</v>
      </c>
      <c r="H235" s="34" t="s">
        <v>869</v>
      </c>
      <c r="I235" s="34"/>
      <c r="J235" s="34"/>
      <c r="K235" s="34"/>
      <c r="L235" s="34"/>
      <c r="M235" s="34"/>
    </row>
    <row r="236" ht="24.4" customHeight="1" spans="1:13">
      <c r="A236" s="34"/>
      <c r="B236" s="34"/>
      <c r="C236" s="50"/>
      <c r="D236" s="56"/>
      <c r="E236" s="54"/>
      <c r="F236" s="53" t="s">
        <v>621</v>
      </c>
      <c r="G236" s="34" t="s">
        <v>870</v>
      </c>
      <c r="H236" s="37" t="s">
        <v>871</v>
      </c>
      <c r="I236" s="34"/>
      <c r="J236" s="34"/>
      <c r="K236" s="34"/>
      <c r="L236" s="34"/>
      <c r="M236" s="34"/>
    </row>
    <row r="237" ht="24.4" customHeight="1" spans="1:13">
      <c r="A237" s="34"/>
      <c r="B237" s="34"/>
      <c r="C237" s="50"/>
      <c r="D237" s="56"/>
      <c r="E237" s="55"/>
      <c r="F237" s="53" t="s">
        <v>623</v>
      </c>
      <c r="G237" s="34" t="s">
        <v>624</v>
      </c>
      <c r="H237" s="34" t="s">
        <v>624</v>
      </c>
      <c r="I237" s="34"/>
      <c r="J237" s="34"/>
      <c r="K237" s="34"/>
      <c r="L237" s="34"/>
      <c r="M237" s="34"/>
    </row>
    <row r="238" ht="24.4" customHeight="1" spans="1:13">
      <c r="A238" s="34"/>
      <c r="B238" s="34"/>
      <c r="C238" s="50"/>
      <c r="D238" s="56"/>
      <c r="E238" s="52" t="s">
        <v>625</v>
      </c>
      <c r="F238" s="53" t="s">
        <v>626</v>
      </c>
      <c r="G238" s="34" t="s">
        <v>872</v>
      </c>
      <c r="H238" s="34" t="s">
        <v>873</v>
      </c>
      <c r="I238" s="34"/>
      <c r="J238" s="34"/>
      <c r="K238" s="34"/>
      <c r="L238" s="34"/>
      <c r="M238" s="34"/>
    </row>
    <row r="239" ht="24.4" customHeight="1" spans="1:13">
      <c r="A239" s="34"/>
      <c r="B239" s="34"/>
      <c r="C239" s="50"/>
      <c r="D239" s="56"/>
      <c r="E239" s="54"/>
      <c r="F239" s="53" t="s">
        <v>628</v>
      </c>
      <c r="G239" s="34" t="s">
        <v>874</v>
      </c>
      <c r="H239" s="34" t="s">
        <v>875</v>
      </c>
      <c r="I239" s="34"/>
      <c r="J239" s="34"/>
      <c r="K239" s="34"/>
      <c r="L239" s="34"/>
      <c r="M239" s="34"/>
    </row>
    <row r="240" ht="24.4" customHeight="1" spans="1:13">
      <c r="A240" s="34"/>
      <c r="B240" s="34"/>
      <c r="C240" s="50"/>
      <c r="D240" s="56"/>
      <c r="E240" s="54"/>
      <c r="F240" s="53" t="s">
        <v>631</v>
      </c>
      <c r="G240" s="34" t="s">
        <v>876</v>
      </c>
      <c r="H240" s="34" t="s">
        <v>877</v>
      </c>
      <c r="I240" s="34"/>
      <c r="J240" s="34"/>
      <c r="K240" s="34"/>
      <c r="L240" s="34"/>
      <c r="M240" s="34"/>
    </row>
    <row r="241" ht="24.4" customHeight="1" spans="1:13">
      <c r="A241" s="34"/>
      <c r="B241" s="34"/>
      <c r="C241" s="50"/>
      <c r="D241" s="56"/>
      <c r="E241" s="55"/>
      <c r="F241" s="53" t="s">
        <v>634</v>
      </c>
      <c r="G241" s="34" t="s">
        <v>878</v>
      </c>
      <c r="H241" s="34" t="s">
        <v>879</v>
      </c>
      <c r="I241" s="34"/>
      <c r="J241" s="34"/>
      <c r="K241" s="34"/>
      <c r="L241" s="34"/>
      <c r="M241" s="34"/>
    </row>
    <row r="242" ht="24.4" customHeight="1" spans="1:13">
      <c r="A242" s="34"/>
      <c r="B242" s="34"/>
      <c r="C242" s="50"/>
      <c r="D242" s="57"/>
      <c r="E242" s="53" t="s">
        <v>637</v>
      </c>
      <c r="F242" s="53" t="s">
        <v>638</v>
      </c>
      <c r="G242" s="37" t="s">
        <v>859</v>
      </c>
      <c r="H242" s="37" t="s">
        <v>859</v>
      </c>
      <c r="I242" s="34"/>
      <c r="J242" s="34"/>
      <c r="K242" s="34"/>
      <c r="L242" s="34"/>
      <c r="M242" s="34"/>
    </row>
    <row r="243" ht="24.4" customHeight="1" spans="1:13">
      <c r="A243" s="60" t="s">
        <v>639</v>
      </c>
      <c r="B243" s="60"/>
      <c r="C243" s="60"/>
      <c r="D243" s="39"/>
      <c r="H243" s="61"/>
      <c r="I243" s="39"/>
      <c r="J243" s="39"/>
      <c r="K243" s="39"/>
      <c r="L243" s="39"/>
      <c r="M243" s="39"/>
    </row>
    <row r="245" ht="33.6" customHeight="1" spans="1:13">
      <c r="A245" s="33" t="s">
        <v>270</v>
      </c>
      <c r="B245" s="33" t="s">
        <v>591</v>
      </c>
      <c r="C245" s="33" t="s">
        <v>592</v>
      </c>
      <c r="D245" s="33" t="s">
        <v>593</v>
      </c>
      <c r="E245" s="33" t="s">
        <v>594</v>
      </c>
      <c r="F245" s="33"/>
      <c r="G245" s="33"/>
      <c r="H245" s="33"/>
      <c r="I245" s="33"/>
      <c r="J245" s="33"/>
      <c r="K245" s="33"/>
      <c r="L245" s="33"/>
      <c r="M245" s="33"/>
    </row>
    <row r="246" ht="36.2" customHeight="1" spans="1:13">
      <c r="A246" s="33"/>
      <c r="B246" s="33"/>
      <c r="C246" s="33"/>
      <c r="D246" s="33"/>
      <c r="E246" s="33" t="s">
        <v>595</v>
      </c>
      <c r="F246" s="33" t="s">
        <v>596</v>
      </c>
      <c r="G246" s="33" t="s">
        <v>597</v>
      </c>
      <c r="H246" s="33" t="s">
        <v>598</v>
      </c>
      <c r="I246" s="33" t="s">
        <v>599</v>
      </c>
      <c r="J246" s="33" t="s">
        <v>600</v>
      </c>
      <c r="K246" s="33" t="s">
        <v>601</v>
      </c>
      <c r="L246" s="33" t="s">
        <v>602</v>
      </c>
      <c r="M246" s="33" t="s">
        <v>603</v>
      </c>
    </row>
    <row r="247" ht="18.2" customHeight="1" spans="1:13">
      <c r="A247" s="47"/>
      <c r="B247" s="47"/>
      <c r="C247" s="48"/>
      <c r="D247" s="49"/>
      <c r="E247" s="49"/>
      <c r="F247" s="49"/>
      <c r="G247" s="49"/>
      <c r="H247" s="49"/>
      <c r="I247" s="49"/>
      <c r="J247" s="49"/>
      <c r="K247" s="49"/>
      <c r="L247" s="49"/>
      <c r="M247" s="49"/>
    </row>
    <row r="248" ht="24.4" customHeight="1" spans="1:13">
      <c r="A248" s="34" t="s">
        <v>604</v>
      </c>
      <c r="B248" s="34" t="s">
        <v>880</v>
      </c>
      <c r="C248" s="50">
        <v>100</v>
      </c>
      <c r="D248" s="51" t="s">
        <v>881</v>
      </c>
      <c r="E248" s="52" t="s">
        <v>607</v>
      </c>
      <c r="F248" s="53" t="s">
        <v>608</v>
      </c>
      <c r="G248" s="34" t="s">
        <v>796</v>
      </c>
      <c r="H248" s="34" t="s">
        <v>882</v>
      </c>
      <c r="I248" s="34"/>
      <c r="J248" s="34"/>
      <c r="K248" s="34"/>
      <c r="L248" s="34"/>
      <c r="M248" s="34"/>
    </row>
    <row r="249" ht="30.75" customHeight="1" spans="1:13">
      <c r="A249" s="34"/>
      <c r="B249" s="34"/>
      <c r="C249" s="50"/>
      <c r="D249" s="34"/>
      <c r="E249" s="54"/>
      <c r="F249" s="53" t="s">
        <v>611</v>
      </c>
      <c r="G249" s="34" t="s">
        <v>883</v>
      </c>
      <c r="H249" s="34" t="s">
        <v>884</v>
      </c>
      <c r="I249" s="34"/>
      <c r="J249" s="34"/>
      <c r="K249" s="34"/>
      <c r="L249" s="34"/>
      <c r="M249" s="34"/>
    </row>
    <row r="250" ht="24.4" customHeight="1" spans="1:13">
      <c r="A250" s="34"/>
      <c r="B250" s="34"/>
      <c r="C250" s="50"/>
      <c r="D250" s="34"/>
      <c r="E250" s="55"/>
      <c r="F250" s="53" t="s">
        <v>614</v>
      </c>
      <c r="G250" s="34" t="s">
        <v>885</v>
      </c>
      <c r="H250" s="34" t="s">
        <v>886</v>
      </c>
      <c r="I250" s="34"/>
      <c r="J250" s="34"/>
      <c r="K250" s="34"/>
      <c r="L250" s="34"/>
      <c r="M250" s="34"/>
    </row>
    <row r="251" ht="24.4" customHeight="1" spans="1:13">
      <c r="A251" s="34"/>
      <c r="B251" s="34"/>
      <c r="C251" s="50"/>
      <c r="D251" s="56"/>
      <c r="E251" s="52" t="s">
        <v>617</v>
      </c>
      <c r="F251" s="53" t="s">
        <v>618</v>
      </c>
      <c r="G251" s="34" t="s">
        <v>887</v>
      </c>
      <c r="H251" s="34" t="s">
        <v>888</v>
      </c>
      <c r="I251" s="34"/>
      <c r="J251" s="34"/>
      <c r="K251" s="34"/>
      <c r="L251" s="34"/>
      <c r="M251" s="34"/>
    </row>
    <row r="252" ht="24.4" customHeight="1" spans="1:13">
      <c r="A252" s="34"/>
      <c r="B252" s="34"/>
      <c r="C252" s="50"/>
      <c r="D252" s="56"/>
      <c r="E252" s="54"/>
      <c r="F252" s="53" t="s">
        <v>621</v>
      </c>
      <c r="G252" s="34" t="s">
        <v>889</v>
      </c>
      <c r="H252" s="37" t="s">
        <v>890</v>
      </c>
      <c r="I252" s="34"/>
      <c r="J252" s="34"/>
      <c r="K252" s="34"/>
      <c r="L252" s="34"/>
      <c r="M252" s="34"/>
    </row>
    <row r="253" ht="24.4" customHeight="1" spans="1:13">
      <c r="A253" s="34"/>
      <c r="B253" s="34"/>
      <c r="C253" s="50"/>
      <c r="D253" s="56"/>
      <c r="E253" s="55"/>
      <c r="F253" s="53" t="s">
        <v>623</v>
      </c>
      <c r="G253" s="34" t="s">
        <v>624</v>
      </c>
      <c r="H253" s="34" t="s">
        <v>624</v>
      </c>
      <c r="I253" s="34"/>
      <c r="J253" s="34"/>
      <c r="K253" s="34"/>
      <c r="L253" s="34"/>
      <c r="M253" s="34"/>
    </row>
    <row r="254" ht="27" customHeight="1" spans="1:13">
      <c r="A254" s="34"/>
      <c r="B254" s="34"/>
      <c r="C254" s="50"/>
      <c r="D254" s="56"/>
      <c r="E254" s="52" t="s">
        <v>625</v>
      </c>
      <c r="F254" s="53" t="s">
        <v>626</v>
      </c>
      <c r="G254" s="34" t="s">
        <v>891</v>
      </c>
      <c r="H254" s="34" t="s">
        <v>884</v>
      </c>
      <c r="I254" s="34"/>
      <c r="J254" s="34"/>
      <c r="K254" s="34"/>
      <c r="L254" s="34"/>
      <c r="M254" s="34"/>
    </row>
    <row r="255" ht="24.4" customHeight="1" spans="1:13">
      <c r="A255" s="34"/>
      <c r="B255" s="34"/>
      <c r="C255" s="50"/>
      <c r="D255" s="56"/>
      <c r="E255" s="54"/>
      <c r="F255" s="53" t="s">
        <v>628</v>
      </c>
      <c r="G255" s="34" t="s">
        <v>892</v>
      </c>
      <c r="H255" s="34" t="s">
        <v>893</v>
      </c>
      <c r="I255" s="34"/>
      <c r="J255" s="34"/>
      <c r="K255" s="34"/>
      <c r="L255" s="34"/>
      <c r="M255" s="34"/>
    </row>
    <row r="256" ht="24.4" customHeight="1" spans="1:13">
      <c r="A256" s="34"/>
      <c r="B256" s="34"/>
      <c r="C256" s="50"/>
      <c r="D256" s="56"/>
      <c r="E256" s="54"/>
      <c r="F256" s="53" t="s">
        <v>631</v>
      </c>
      <c r="G256" s="34" t="s">
        <v>894</v>
      </c>
      <c r="H256" s="34" t="s">
        <v>895</v>
      </c>
      <c r="I256" s="34"/>
      <c r="J256" s="34"/>
      <c r="K256" s="34"/>
      <c r="L256" s="34"/>
      <c r="M256" s="34"/>
    </row>
    <row r="257" ht="24.4" customHeight="1" spans="1:13">
      <c r="A257" s="34"/>
      <c r="B257" s="34"/>
      <c r="C257" s="50"/>
      <c r="D257" s="56"/>
      <c r="E257" s="55"/>
      <c r="F257" s="53" t="s">
        <v>634</v>
      </c>
      <c r="G257" s="34" t="s">
        <v>896</v>
      </c>
      <c r="H257" s="34" t="s">
        <v>897</v>
      </c>
      <c r="I257" s="34"/>
      <c r="J257" s="34"/>
      <c r="K257" s="34"/>
      <c r="L257" s="34"/>
      <c r="M257" s="34"/>
    </row>
    <row r="258" ht="24.4" customHeight="1" spans="1:13">
      <c r="A258" s="34"/>
      <c r="B258" s="34"/>
      <c r="C258" s="50"/>
      <c r="D258" s="57"/>
      <c r="E258" s="53" t="s">
        <v>637</v>
      </c>
      <c r="F258" s="53" t="s">
        <v>638</v>
      </c>
      <c r="G258" s="37" t="s">
        <v>630</v>
      </c>
      <c r="H258" s="37" t="s">
        <v>630</v>
      </c>
      <c r="I258" s="34"/>
      <c r="J258" s="34"/>
      <c r="K258" s="34"/>
      <c r="L258" s="34"/>
      <c r="M258" s="34"/>
    </row>
    <row r="259" ht="24.4" customHeight="1" spans="1:13">
      <c r="A259" s="60" t="s">
        <v>639</v>
      </c>
      <c r="B259" s="60"/>
      <c r="C259" s="60"/>
      <c r="D259" s="39"/>
      <c r="H259" s="61"/>
      <c r="I259" s="39"/>
      <c r="J259" s="39"/>
      <c r="K259" s="39"/>
      <c r="L259" s="39"/>
      <c r="M259" s="39"/>
    </row>
    <row r="261" ht="33.6" customHeight="1" spans="1:13">
      <c r="A261" s="33" t="s">
        <v>270</v>
      </c>
      <c r="B261" s="33" t="s">
        <v>591</v>
      </c>
      <c r="C261" s="33" t="s">
        <v>592</v>
      </c>
      <c r="D261" s="33" t="s">
        <v>593</v>
      </c>
      <c r="E261" s="33" t="s">
        <v>594</v>
      </c>
      <c r="F261" s="33"/>
      <c r="G261" s="33"/>
      <c r="H261" s="33"/>
      <c r="I261" s="33"/>
      <c r="J261" s="33"/>
      <c r="K261" s="33"/>
      <c r="L261" s="33"/>
      <c r="M261" s="33"/>
    </row>
    <row r="262" ht="36.2" customHeight="1" spans="1:13">
      <c r="A262" s="33"/>
      <c r="B262" s="33"/>
      <c r="C262" s="33"/>
      <c r="D262" s="33"/>
      <c r="E262" s="33" t="s">
        <v>595</v>
      </c>
      <c r="F262" s="33" t="s">
        <v>596</v>
      </c>
      <c r="G262" s="33" t="s">
        <v>597</v>
      </c>
      <c r="H262" s="33" t="s">
        <v>598</v>
      </c>
      <c r="I262" s="33" t="s">
        <v>599</v>
      </c>
      <c r="J262" s="33" t="s">
        <v>600</v>
      </c>
      <c r="K262" s="33" t="s">
        <v>601</v>
      </c>
      <c r="L262" s="33" t="s">
        <v>602</v>
      </c>
      <c r="M262" s="33" t="s">
        <v>603</v>
      </c>
    </row>
    <row r="263" ht="18.2" customHeight="1" spans="1:13">
      <c r="A263" s="47"/>
      <c r="B263" s="47"/>
      <c r="C263" s="48"/>
      <c r="D263" s="49"/>
      <c r="E263" s="49"/>
      <c r="F263" s="49"/>
      <c r="G263" s="49"/>
      <c r="H263" s="49"/>
      <c r="I263" s="49"/>
      <c r="J263" s="49"/>
      <c r="K263" s="49"/>
      <c r="L263" s="49"/>
      <c r="M263" s="49"/>
    </row>
    <row r="264" ht="24.4" customHeight="1" spans="1:13">
      <c r="A264" s="34" t="s">
        <v>604</v>
      </c>
      <c r="B264" s="34" t="s">
        <v>898</v>
      </c>
      <c r="C264" s="50">
        <v>100</v>
      </c>
      <c r="D264" s="51" t="s">
        <v>899</v>
      </c>
      <c r="E264" s="52" t="s">
        <v>607</v>
      </c>
      <c r="F264" s="53" t="s">
        <v>608</v>
      </c>
      <c r="G264" s="34" t="s">
        <v>796</v>
      </c>
      <c r="H264" s="34" t="s">
        <v>882</v>
      </c>
      <c r="I264" s="34"/>
      <c r="J264" s="34"/>
      <c r="K264" s="34"/>
      <c r="L264" s="34"/>
      <c r="M264" s="34"/>
    </row>
    <row r="265" ht="30.75" customHeight="1" spans="1:13">
      <c r="A265" s="34"/>
      <c r="B265" s="34"/>
      <c r="C265" s="50"/>
      <c r="D265" s="34"/>
      <c r="E265" s="54"/>
      <c r="F265" s="53" t="s">
        <v>611</v>
      </c>
      <c r="G265" s="34" t="s">
        <v>900</v>
      </c>
      <c r="H265" s="34" t="s">
        <v>901</v>
      </c>
      <c r="I265" s="34"/>
      <c r="J265" s="34"/>
      <c r="K265" s="34"/>
      <c r="L265" s="34"/>
      <c r="M265" s="34"/>
    </row>
    <row r="266" ht="24.4" customHeight="1" spans="1:13">
      <c r="A266" s="34"/>
      <c r="B266" s="34"/>
      <c r="C266" s="50"/>
      <c r="D266" s="34"/>
      <c r="E266" s="55"/>
      <c r="F266" s="53" t="s">
        <v>614</v>
      </c>
      <c r="G266" s="34" t="s">
        <v>902</v>
      </c>
      <c r="H266" s="34" t="s">
        <v>903</v>
      </c>
      <c r="I266" s="34"/>
      <c r="J266" s="34"/>
      <c r="K266" s="34"/>
      <c r="L266" s="34"/>
      <c r="M266" s="34"/>
    </row>
    <row r="267" ht="24.4" customHeight="1" spans="1:13">
      <c r="A267" s="34"/>
      <c r="B267" s="34"/>
      <c r="C267" s="50"/>
      <c r="D267" s="56"/>
      <c r="E267" s="52" t="s">
        <v>617</v>
      </c>
      <c r="F267" s="53" t="s">
        <v>618</v>
      </c>
      <c r="G267" s="34" t="s">
        <v>904</v>
      </c>
      <c r="H267" s="34" t="s">
        <v>905</v>
      </c>
      <c r="I267" s="34"/>
      <c r="J267" s="34"/>
      <c r="K267" s="34"/>
      <c r="L267" s="34"/>
      <c r="M267" s="34"/>
    </row>
    <row r="268" ht="24.4" customHeight="1" spans="1:13">
      <c r="A268" s="34"/>
      <c r="B268" s="34"/>
      <c r="C268" s="50"/>
      <c r="D268" s="56"/>
      <c r="E268" s="54"/>
      <c r="F268" s="53" t="s">
        <v>621</v>
      </c>
      <c r="G268" s="34" t="s">
        <v>906</v>
      </c>
      <c r="H268" s="37" t="s">
        <v>907</v>
      </c>
      <c r="I268" s="34"/>
      <c r="J268" s="34"/>
      <c r="K268" s="34"/>
      <c r="L268" s="34"/>
      <c r="M268" s="34"/>
    </row>
    <row r="269" ht="24.4" customHeight="1" spans="1:13">
      <c r="A269" s="34"/>
      <c r="B269" s="34"/>
      <c r="C269" s="50"/>
      <c r="D269" s="56"/>
      <c r="E269" s="55"/>
      <c r="F269" s="53" t="s">
        <v>623</v>
      </c>
      <c r="G269" s="34" t="s">
        <v>624</v>
      </c>
      <c r="H269" s="34" t="s">
        <v>624</v>
      </c>
      <c r="I269" s="34"/>
      <c r="J269" s="34"/>
      <c r="K269" s="34"/>
      <c r="L269" s="34"/>
      <c r="M269" s="34"/>
    </row>
    <row r="270" ht="27" customHeight="1" spans="1:13">
      <c r="A270" s="34"/>
      <c r="B270" s="34"/>
      <c r="C270" s="50"/>
      <c r="D270" s="56"/>
      <c r="E270" s="52" t="s">
        <v>625</v>
      </c>
      <c r="F270" s="53" t="s">
        <v>626</v>
      </c>
      <c r="G270" s="34" t="s">
        <v>908</v>
      </c>
      <c r="H270" s="34" t="s">
        <v>909</v>
      </c>
      <c r="I270" s="34"/>
      <c r="J270" s="34"/>
      <c r="K270" s="34"/>
      <c r="L270" s="34"/>
      <c r="M270" s="34"/>
    </row>
    <row r="271" ht="24.4" customHeight="1" spans="1:13">
      <c r="A271" s="34"/>
      <c r="B271" s="34"/>
      <c r="C271" s="50"/>
      <c r="D271" s="56"/>
      <c r="E271" s="54"/>
      <c r="F271" s="53" t="s">
        <v>628</v>
      </c>
      <c r="G271" s="34" t="s">
        <v>910</v>
      </c>
      <c r="H271" s="34" t="s">
        <v>911</v>
      </c>
      <c r="I271" s="34"/>
      <c r="J271" s="34"/>
      <c r="K271" s="34"/>
      <c r="L271" s="34"/>
      <c r="M271" s="34"/>
    </row>
    <row r="272" ht="24.4" customHeight="1" spans="1:13">
      <c r="A272" s="34"/>
      <c r="B272" s="34"/>
      <c r="C272" s="50"/>
      <c r="D272" s="56"/>
      <c r="E272" s="54"/>
      <c r="F272" s="53" t="s">
        <v>631</v>
      </c>
      <c r="G272" s="34"/>
      <c r="H272" s="34" t="s">
        <v>912</v>
      </c>
      <c r="I272" s="34"/>
      <c r="J272" s="34"/>
      <c r="K272" s="34"/>
      <c r="L272" s="34"/>
      <c r="M272" s="34"/>
    </row>
    <row r="273" ht="24.4" customHeight="1" spans="1:13">
      <c r="A273" s="34"/>
      <c r="B273" s="34"/>
      <c r="C273" s="50"/>
      <c r="D273" s="56"/>
      <c r="E273" s="55"/>
      <c r="F273" s="53" t="s">
        <v>634</v>
      </c>
      <c r="G273" s="34" t="s">
        <v>913</v>
      </c>
      <c r="H273" s="34" t="s">
        <v>914</v>
      </c>
      <c r="I273" s="34"/>
      <c r="J273" s="34"/>
      <c r="K273" s="34"/>
      <c r="L273" s="34"/>
      <c r="M273" s="34"/>
    </row>
    <row r="274" ht="24.4" customHeight="1" spans="1:13">
      <c r="A274" s="34"/>
      <c r="B274" s="34"/>
      <c r="C274" s="50"/>
      <c r="D274" s="57"/>
      <c r="E274" s="53" t="s">
        <v>637</v>
      </c>
      <c r="F274" s="53" t="s">
        <v>638</v>
      </c>
      <c r="G274" s="37" t="s">
        <v>630</v>
      </c>
      <c r="H274" s="37" t="s">
        <v>630</v>
      </c>
      <c r="I274" s="34"/>
      <c r="J274" s="34"/>
      <c r="K274" s="34"/>
      <c r="L274" s="34"/>
      <c r="M274" s="34"/>
    </row>
    <row r="275" ht="24.4" customHeight="1" spans="1:13">
      <c r="A275" s="60" t="s">
        <v>639</v>
      </c>
      <c r="B275" s="60"/>
      <c r="C275" s="60"/>
      <c r="D275" s="39"/>
      <c r="H275" s="61"/>
      <c r="I275" s="39"/>
      <c r="J275" s="39"/>
      <c r="K275" s="39"/>
      <c r="L275" s="39"/>
      <c r="M275" s="39"/>
    </row>
    <row r="277" ht="33.6" customHeight="1" spans="1:13">
      <c r="A277" s="33" t="s">
        <v>270</v>
      </c>
      <c r="B277" s="33" t="s">
        <v>591</v>
      </c>
      <c r="C277" s="33" t="s">
        <v>592</v>
      </c>
      <c r="D277" s="33" t="s">
        <v>593</v>
      </c>
      <c r="E277" s="33" t="s">
        <v>594</v>
      </c>
      <c r="F277" s="33"/>
      <c r="G277" s="33"/>
      <c r="H277" s="33"/>
      <c r="I277" s="33"/>
      <c r="J277" s="33"/>
      <c r="K277" s="33"/>
      <c r="L277" s="33"/>
      <c r="M277" s="33"/>
    </row>
    <row r="278" ht="36.2" customHeight="1" spans="1:13">
      <c r="A278" s="33"/>
      <c r="B278" s="33"/>
      <c r="C278" s="33"/>
      <c r="D278" s="33"/>
      <c r="E278" s="33" t="s">
        <v>595</v>
      </c>
      <c r="F278" s="33" t="s">
        <v>596</v>
      </c>
      <c r="G278" s="33" t="s">
        <v>597</v>
      </c>
      <c r="H278" s="33" t="s">
        <v>598</v>
      </c>
      <c r="I278" s="33" t="s">
        <v>599</v>
      </c>
      <c r="J278" s="33" t="s">
        <v>600</v>
      </c>
      <c r="K278" s="33" t="s">
        <v>601</v>
      </c>
      <c r="L278" s="33" t="s">
        <v>602</v>
      </c>
      <c r="M278" s="33" t="s">
        <v>603</v>
      </c>
    </row>
    <row r="279" ht="18.2" customHeight="1" spans="1:13">
      <c r="A279" s="47"/>
      <c r="B279" s="47"/>
      <c r="C279" s="48"/>
      <c r="D279" s="49"/>
      <c r="E279" s="49"/>
      <c r="F279" s="49"/>
      <c r="G279" s="49"/>
      <c r="H279" s="49"/>
      <c r="I279" s="49"/>
      <c r="J279" s="49"/>
      <c r="K279" s="49"/>
      <c r="L279" s="49"/>
      <c r="M279" s="49"/>
    </row>
    <row r="280" ht="24.4" customHeight="1" spans="1:13">
      <c r="A280" s="34" t="s">
        <v>604</v>
      </c>
      <c r="B280" s="34" t="s">
        <v>915</v>
      </c>
      <c r="C280" s="50">
        <v>120</v>
      </c>
      <c r="D280" s="51" t="s">
        <v>916</v>
      </c>
      <c r="E280" s="52" t="s">
        <v>607</v>
      </c>
      <c r="F280" s="53" t="s">
        <v>608</v>
      </c>
      <c r="G280" s="34" t="s">
        <v>917</v>
      </c>
      <c r="H280" s="34" t="s">
        <v>918</v>
      </c>
      <c r="I280" s="34"/>
      <c r="J280" s="34"/>
      <c r="K280" s="34"/>
      <c r="L280" s="34"/>
      <c r="M280" s="34"/>
    </row>
    <row r="281" ht="30.75" customHeight="1" spans="1:13">
      <c r="A281" s="34"/>
      <c r="B281" s="34"/>
      <c r="C281" s="50"/>
      <c r="D281" s="34"/>
      <c r="E281" s="54"/>
      <c r="F281" s="53" t="s">
        <v>611</v>
      </c>
      <c r="G281" s="34" t="s">
        <v>919</v>
      </c>
      <c r="H281" s="34" t="s">
        <v>920</v>
      </c>
      <c r="I281" s="34"/>
      <c r="J281" s="34"/>
      <c r="K281" s="34"/>
      <c r="L281" s="34"/>
      <c r="M281" s="34"/>
    </row>
    <row r="282" ht="24.4" customHeight="1" spans="1:13">
      <c r="A282" s="34"/>
      <c r="B282" s="34"/>
      <c r="C282" s="50"/>
      <c r="D282" s="34"/>
      <c r="E282" s="55"/>
      <c r="F282" s="53" t="s">
        <v>614</v>
      </c>
      <c r="G282" s="34" t="s">
        <v>921</v>
      </c>
      <c r="H282" s="34" t="s">
        <v>922</v>
      </c>
      <c r="I282" s="34"/>
      <c r="J282" s="34"/>
      <c r="K282" s="34"/>
      <c r="L282" s="34"/>
      <c r="M282" s="34"/>
    </row>
    <row r="283" ht="24.4" customHeight="1" spans="1:13">
      <c r="A283" s="34"/>
      <c r="B283" s="34"/>
      <c r="C283" s="50"/>
      <c r="D283" s="56"/>
      <c r="E283" s="52" t="s">
        <v>617</v>
      </c>
      <c r="F283" s="53" t="s">
        <v>618</v>
      </c>
      <c r="G283" s="34" t="s">
        <v>923</v>
      </c>
      <c r="H283" s="34" t="s">
        <v>924</v>
      </c>
      <c r="I283" s="34"/>
      <c r="J283" s="34"/>
      <c r="K283" s="34"/>
      <c r="L283" s="34"/>
      <c r="M283" s="34"/>
    </row>
    <row r="284" ht="24.4" customHeight="1" spans="1:13">
      <c r="A284" s="34"/>
      <c r="B284" s="34"/>
      <c r="C284" s="50"/>
      <c r="D284" s="56"/>
      <c r="E284" s="54"/>
      <c r="F284" s="53" t="s">
        <v>621</v>
      </c>
      <c r="G284" s="34" t="s">
        <v>925</v>
      </c>
      <c r="H284" s="37" t="s">
        <v>926</v>
      </c>
      <c r="I284" s="34"/>
      <c r="J284" s="34"/>
      <c r="K284" s="34"/>
      <c r="L284" s="34"/>
      <c r="M284" s="34"/>
    </row>
    <row r="285" ht="24.4" customHeight="1" spans="1:13">
      <c r="A285" s="34"/>
      <c r="B285" s="34"/>
      <c r="C285" s="50"/>
      <c r="D285" s="56"/>
      <c r="E285" s="55"/>
      <c r="F285" s="53" t="s">
        <v>623</v>
      </c>
      <c r="G285" s="34" t="s">
        <v>624</v>
      </c>
      <c r="H285" s="34" t="s">
        <v>624</v>
      </c>
      <c r="I285" s="34"/>
      <c r="J285" s="34"/>
      <c r="K285" s="34"/>
      <c r="L285" s="34"/>
      <c r="M285" s="34"/>
    </row>
    <row r="286" ht="27" customHeight="1" spans="1:13">
      <c r="A286" s="34"/>
      <c r="B286" s="34"/>
      <c r="C286" s="50"/>
      <c r="D286" s="56"/>
      <c r="E286" s="52" t="s">
        <v>625</v>
      </c>
      <c r="F286" s="53" t="s">
        <v>626</v>
      </c>
      <c r="G286" s="34" t="s">
        <v>927</v>
      </c>
      <c r="H286" s="34" t="s">
        <v>928</v>
      </c>
      <c r="I286" s="34"/>
      <c r="J286" s="34"/>
      <c r="K286" s="34"/>
      <c r="L286" s="34"/>
      <c r="M286" s="34"/>
    </row>
    <row r="287" ht="24.4" customHeight="1" spans="1:13">
      <c r="A287" s="34"/>
      <c r="B287" s="34"/>
      <c r="C287" s="50"/>
      <c r="D287" s="56"/>
      <c r="E287" s="54"/>
      <c r="F287" s="53" t="s">
        <v>628</v>
      </c>
      <c r="G287" s="34" t="s">
        <v>929</v>
      </c>
      <c r="H287" s="34" t="s">
        <v>930</v>
      </c>
      <c r="I287" s="34"/>
      <c r="J287" s="34"/>
      <c r="K287" s="34"/>
      <c r="L287" s="34"/>
      <c r="M287" s="34"/>
    </row>
    <row r="288" ht="24.4" customHeight="1" spans="1:13">
      <c r="A288" s="34"/>
      <c r="B288" s="34"/>
      <c r="C288" s="50"/>
      <c r="D288" s="56"/>
      <c r="E288" s="54"/>
      <c r="F288" s="53" t="s">
        <v>631</v>
      </c>
      <c r="G288" s="34" t="s">
        <v>895</v>
      </c>
      <c r="H288" s="34" t="s">
        <v>895</v>
      </c>
      <c r="I288" s="34"/>
      <c r="J288" s="34"/>
      <c r="K288" s="34"/>
      <c r="L288" s="34"/>
      <c r="M288" s="34"/>
    </row>
    <row r="289" ht="24.4" customHeight="1" spans="1:13">
      <c r="A289" s="34"/>
      <c r="B289" s="34"/>
      <c r="C289" s="50"/>
      <c r="D289" s="56"/>
      <c r="E289" s="55"/>
      <c r="F289" s="53" t="s">
        <v>634</v>
      </c>
      <c r="G289" s="34" t="s">
        <v>931</v>
      </c>
      <c r="H289" s="34" t="s">
        <v>932</v>
      </c>
      <c r="I289" s="34"/>
      <c r="J289" s="34"/>
      <c r="K289" s="34"/>
      <c r="L289" s="34"/>
      <c r="M289" s="34"/>
    </row>
    <row r="290" ht="24.4" customHeight="1" spans="1:13">
      <c r="A290" s="34"/>
      <c r="B290" s="34"/>
      <c r="C290" s="50"/>
      <c r="D290" s="57"/>
      <c r="E290" s="53" t="s">
        <v>637</v>
      </c>
      <c r="F290" s="53" t="s">
        <v>638</v>
      </c>
      <c r="G290" s="37" t="s">
        <v>630</v>
      </c>
      <c r="H290" s="37" t="s">
        <v>630</v>
      </c>
      <c r="I290" s="34"/>
      <c r="J290" s="34"/>
      <c r="K290" s="34"/>
      <c r="L290" s="34"/>
      <c r="M290" s="34"/>
    </row>
    <row r="291" ht="24.4" customHeight="1" spans="1:13">
      <c r="A291" s="60" t="s">
        <v>639</v>
      </c>
      <c r="B291" s="60"/>
      <c r="C291" s="60"/>
      <c r="D291" s="39"/>
      <c r="H291" s="61"/>
      <c r="I291" s="39"/>
      <c r="J291" s="39"/>
      <c r="K291" s="39"/>
      <c r="L291" s="39"/>
      <c r="M291" s="39"/>
    </row>
    <row r="293" ht="33.6" customHeight="1" spans="1:13">
      <c r="A293" s="33" t="s">
        <v>270</v>
      </c>
      <c r="B293" s="33" t="s">
        <v>591</v>
      </c>
      <c r="C293" s="33" t="s">
        <v>592</v>
      </c>
      <c r="D293" s="33" t="s">
        <v>593</v>
      </c>
      <c r="E293" s="33" t="s">
        <v>594</v>
      </c>
      <c r="F293" s="33"/>
      <c r="G293" s="33"/>
      <c r="H293" s="33"/>
      <c r="I293" s="33"/>
      <c r="J293" s="33"/>
      <c r="K293" s="33"/>
      <c r="L293" s="33"/>
      <c r="M293" s="33"/>
    </row>
    <row r="294" ht="36.2" customHeight="1" spans="1:13">
      <c r="A294" s="33"/>
      <c r="B294" s="33"/>
      <c r="C294" s="33"/>
      <c r="D294" s="33"/>
      <c r="E294" s="33" t="s">
        <v>595</v>
      </c>
      <c r="F294" s="33" t="s">
        <v>596</v>
      </c>
      <c r="G294" s="33" t="s">
        <v>597</v>
      </c>
      <c r="H294" s="33" t="s">
        <v>598</v>
      </c>
      <c r="I294" s="33" t="s">
        <v>599</v>
      </c>
      <c r="J294" s="33" t="s">
        <v>600</v>
      </c>
      <c r="K294" s="33" t="s">
        <v>601</v>
      </c>
      <c r="L294" s="33" t="s">
        <v>602</v>
      </c>
      <c r="M294" s="33" t="s">
        <v>603</v>
      </c>
    </row>
    <row r="295" ht="18.2" customHeight="1" spans="1:13">
      <c r="A295" s="47"/>
      <c r="B295" s="47"/>
      <c r="C295" s="48"/>
      <c r="D295" s="49"/>
      <c r="E295" s="49"/>
      <c r="F295" s="49"/>
      <c r="G295" s="49"/>
      <c r="H295" s="49"/>
      <c r="I295" s="49"/>
      <c r="J295" s="49"/>
      <c r="K295" s="49"/>
      <c r="L295" s="49"/>
      <c r="M295" s="49"/>
    </row>
    <row r="296" ht="24.4" customHeight="1" spans="1:13">
      <c r="A296" s="34" t="s">
        <v>604</v>
      </c>
      <c r="B296" s="34" t="s">
        <v>933</v>
      </c>
      <c r="C296" s="50">
        <v>111</v>
      </c>
      <c r="D296" s="51" t="s">
        <v>934</v>
      </c>
      <c r="E296" s="52" t="s">
        <v>607</v>
      </c>
      <c r="F296" s="53" t="s">
        <v>608</v>
      </c>
      <c r="G296" s="34" t="s">
        <v>935</v>
      </c>
      <c r="H296" s="34" t="s">
        <v>936</v>
      </c>
      <c r="I296" s="34"/>
      <c r="J296" s="34"/>
      <c r="K296" s="34"/>
      <c r="L296" s="34"/>
      <c r="M296" s="34"/>
    </row>
    <row r="297" ht="30.75" customHeight="1" spans="1:13">
      <c r="A297" s="34"/>
      <c r="B297" s="34"/>
      <c r="C297" s="50"/>
      <c r="D297" s="34"/>
      <c r="E297" s="54"/>
      <c r="F297" s="53" t="s">
        <v>611</v>
      </c>
      <c r="G297" s="34" t="s">
        <v>937</v>
      </c>
      <c r="H297" s="34" t="s">
        <v>938</v>
      </c>
      <c r="I297" s="34"/>
      <c r="J297" s="34"/>
      <c r="K297" s="34"/>
      <c r="L297" s="34"/>
      <c r="M297" s="34"/>
    </row>
    <row r="298" ht="24.4" customHeight="1" spans="1:13">
      <c r="A298" s="34"/>
      <c r="B298" s="34"/>
      <c r="C298" s="50"/>
      <c r="D298" s="34"/>
      <c r="E298" s="55"/>
      <c r="F298" s="53" t="s">
        <v>614</v>
      </c>
      <c r="G298" s="34" t="s">
        <v>939</v>
      </c>
      <c r="H298" s="34" t="s">
        <v>940</v>
      </c>
      <c r="I298" s="34"/>
      <c r="J298" s="34"/>
      <c r="K298" s="34"/>
      <c r="L298" s="34"/>
      <c r="M298" s="34"/>
    </row>
    <row r="299" ht="24" customHeight="1" spans="1:13">
      <c r="A299" s="34"/>
      <c r="B299" s="34"/>
      <c r="C299" s="50"/>
      <c r="D299" s="56"/>
      <c r="E299" s="52" t="s">
        <v>617</v>
      </c>
      <c r="F299" s="53" t="s">
        <v>618</v>
      </c>
      <c r="G299" s="34" t="s">
        <v>941</v>
      </c>
      <c r="H299" s="34" t="s">
        <v>942</v>
      </c>
      <c r="I299" s="34"/>
      <c r="J299" s="34"/>
      <c r="K299" s="34"/>
      <c r="L299" s="34"/>
      <c r="M299" s="34"/>
    </row>
    <row r="300" ht="24.4" customHeight="1" spans="1:13">
      <c r="A300" s="34"/>
      <c r="B300" s="34"/>
      <c r="C300" s="50"/>
      <c r="D300" s="56"/>
      <c r="E300" s="54"/>
      <c r="F300" s="53" t="s">
        <v>621</v>
      </c>
      <c r="G300" s="34" t="s">
        <v>943</v>
      </c>
      <c r="H300" s="37" t="s">
        <v>926</v>
      </c>
      <c r="I300" s="34"/>
      <c r="J300" s="34"/>
      <c r="K300" s="34"/>
      <c r="L300" s="34"/>
      <c r="M300" s="34"/>
    </row>
    <row r="301" ht="24.4" customHeight="1" spans="1:13">
      <c r="A301" s="34"/>
      <c r="B301" s="34"/>
      <c r="C301" s="50"/>
      <c r="D301" s="56"/>
      <c r="E301" s="55"/>
      <c r="F301" s="53" t="s">
        <v>623</v>
      </c>
      <c r="G301" s="34" t="s">
        <v>624</v>
      </c>
      <c r="H301" s="34" t="s">
        <v>624</v>
      </c>
      <c r="I301" s="34"/>
      <c r="J301" s="34"/>
      <c r="K301" s="34"/>
      <c r="L301" s="34"/>
      <c r="M301" s="34"/>
    </row>
    <row r="302" ht="27" customHeight="1" spans="1:13">
      <c r="A302" s="34"/>
      <c r="B302" s="34"/>
      <c r="C302" s="50"/>
      <c r="D302" s="56"/>
      <c r="E302" s="52" t="s">
        <v>625</v>
      </c>
      <c r="F302" s="53" t="s">
        <v>626</v>
      </c>
      <c r="G302" s="34" t="s">
        <v>944</v>
      </c>
      <c r="H302" s="34" t="s">
        <v>945</v>
      </c>
      <c r="I302" s="34"/>
      <c r="J302" s="34"/>
      <c r="K302" s="34"/>
      <c r="L302" s="34"/>
      <c r="M302" s="34"/>
    </row>
    <row r="303" ht="24.4" customHeight="1" spans="1:13">
      <c r="A303" s="34"/>
      <c r="B303" s="34"/>
      <c r="C303" s="50"/>
      <c r="D303" s="56"/>
      <c r="E303" s="54"/>
      <c r="F303" s="53" t="s">
        <v>628</v>
      </c>
      <c r="G303" s="34" t="s">
        <v>946</v>
      </c>
      <c r="H303" s="34" t="s">
        <v>947</v>
      </c>
      <c r="I303" s="34"/>
      <c r="J303" s="34"/>
      <c r="K303" s="34"/>
      <c r="L303" s="34"/>
      <c r="M303" s="34"/>
    </row>
    <row r="304" ht="24.4" customHeight="1" spans="1:13">
      <c r="A304" s="34"/>
      <c r="B304" s="34"/>
      <c r="C304" s="50"/>
      <c r="D304" s="56"/>
      <c r="E304" s="54"/>
      <c r="F304" s="53" t="s">
        <v>631</v>
      </c>
      <c r="G304" s="34" t="s">
        <v>895</v>
      </c>
      <c r="H304" s="34" t="s">
        <v>895</v>
      </c>
      <c r="I304" s="34"/>
      <c r="J304" s="34"/>
      <c r="K304" s="34"/>
      <c r="L304" s="34"/>
      <c r="M304" s="34"/>
    </row>
    <row r="305" ht="24.4" customHeight="1" spans="1:13">
      <c r="A305" s="34"/>
      <c r="B305" s="34"/>
      <c r="C305" s="50"/>
      <c r="D305" s="56"/>
      <c r="E305" s="55"/>
      <c r="F305" s="53" t="s">
        <v>634</v>
      </c>
      <c r="G305" s="34" t="s">
        <v>948</v>
      </c>
      <c r="H305" s="34" t="s">
        <v>949</v>
      </c>
      <c r="I305" s="34"/>
      <c r="J305" s="34"/>
      <c r="K305" s="34"/>
      <c r="L305" s="34"/>
      <c r="M305" s="34"/>
    </row>
    <row r="306" ht="24.4" customHeight="1" spans="1:13">
      <c r="A306" s="34"/>
      <c r="B306" s="34"/>
      <c r="C306" s="50"/>
      <c r="D306" s="57"/>
      <c r="E306" s="53" t="s">
        <v>637</v>
      </c>
      <c r="F306" s="53" t="s">
        <v>638</v>
      </c>
      <c r="G306" s="37" t="s">
        <v>630</v>
      </c>
      <c r="H306" s="37" t="s">
        <v>630</v>
      </c>
      <c r="I306" s="34"/>
      <c r="J306" s="34"/>
      <c r="K306" s="34"/>
      <c r="L306" s="34"/>
      <c r="M306" s="34"/>
    </row>
    <row r="307" ht="24.4" customHeight="1" spans="1:13">
      <c r="A307" s="60" t="s">
        <v>639</v>
      </c>
      <c r="B307" s="60"/>
      <c r="C307" s="60"/>
      <c r="D307" s="39"/>
      <c r="H307" s="61"/>
      <c r="I307" s="39"/>
      <c r="J307" s="39"/>
      <c r="K307" s="39"/>
      <c r="L307" s="39"/>
      <c r="M307" s="39"/>
    </row>
    <row r="309" ht="33.6" customHeight="1" spans="1:13">
      <c r="A309" s="33" t="s">
        <v>270</v>
      </c>
      <c r="B309" s="33" t="s">
        <v>591</v>
      </c>
      <c r="C309" s="33" t="s">
        <v>592</v>
      </c>
      <c r="D309" s="33" t="s">
        <v>593</v>
      </c>
      <c r="E309" s="33" t="s">
        <v>594</v>
      </c>
      <c r="F309" s="33"/>
      <c r="G309" s="33"/>
      <c r="H309" s="33"/>
      <c r="I309" s="33"/>
      <c r="J309" s="33"/>
      <c r="K309" s="33"/>
      <c r="L309" s="33"/>
      <c r="M309" s="33"/>
    </row>
    <row r="310" ht="36.2" customHeight="1" spans="1:13">
      <c r="A310" s="33"/>
      <c r="B310" s="33"/>
      <c r="C310" s="33"/>
      <c r="D310" s="33"/>
      <c r="E310" s="33" t="s">
        <v>595</v>
      </c>
      <c r="F310" s="33" t="s">
        <v>596</v>
      </c>
      <c r="G310" s="33" t="s">
        <v>597</v>
      </c>
      <c r="H310" s="33" t="s">
        <v>598</v>
      </c>
      <c r="I310" s="33" t="s">
        <v>599</v>
      </c>
      <c r="J310" s="33" t="s">
        <v>600</v>
      </c>
      <c r="K310" s="33" t="s">
        <v>601</v>
      </c>
      <c r="L310" s="33" t="s">
        <v>602</v>
      </c>
      <c r="M310" s="33" t="s">
        <v>603</v>
      </c>
    </row>
    <row r="311" ht="18.2" customHeight="1" spans="1:13">
      <c r="A311" s="47"/>
      <c r="B311" s="47"/>
      <c r="C311" s="48"/>
      <c r="D311" s="49"/>
      <c r="E311" s="49"/>
      <c r="F311" s="49"/>
      <c r="G311" s="49"/>
      <c r="H311" s="49"/>
      <c r="I311" s="49"/>
      <c r="J311" s="49"/>
      <c r="K311" s="49"/>
      <c r="L311" s="49"/>
      <c r="M311" s="49"/>
    </row>
    <row r="312" ht="24.4" customHeight="1" spans="1:13">
      <c r="A312" s="34" t="s">
        <v>604</v>
      </c>
      <c r="B312" s="34" t="s">
        <v>950</v>
      </c>
      <c r="C312" s="50">
        <v>2000</v>
      </c>
      <c r="D312" s="51" t="s">
        <v>951</v>
      </c>
      <c r="E312" s="52" t="s">
        <v>607</v>
      </c>
      <c r="F312" s="53" t="s">
        <v>608</v>
      </c>
      <c r="G312" s="34" t="s">
        <v>952</v>
      </c>
      <c r="H312" s="34" t="s">
        <v>953</v>
      </c>
      <c r="I312" s="34"/>
      <c r="J312" s="34"/>
      <c r="K312" s="34"/>
      <c r="L312" s="34"/>
      <c r="M312" s="34"/>
    </row>
    <row r="313" ht="30.75" customHeight="1" spans="1:13">
      <c r="A313" s="34"/>
      <c r="B313" s="34"/>
      <c r="C313" s="50"/>
      <c r="D313" s="34"/>
      <c r="E313" s="54"/>
      <c r="F313" s="53" t="s">
        <v>611</v>
      </c>
      <c r="G313" s="34" t="s">
        <v>954</v>
      </c>
      <c r="H313" s="34" t="s">
        <v>955</v>
      </c>
      <c r="I313" s="34"/>
      <c r="J313" s="34"/>
      <c r="K313" s="34"/>
      <c r="L313" s="34"/>
      <c r="M313" s="34"/>
    </row>
    <row r="314" ht="24.4" customHeight="1" spans="1:13">
      <c r="A314" s="34"/>
      <c r="B314" s="34"/>
      <c r="C314" s="50"/>
      <c r="D314" s="34"/>
      <c r="E314" s="55"/>
      <c r="F314" s="53" t="s">
        <v>614</v>
      </c>
      <c r="G314" s="34" t="s">
        <v>956</v>
      </c>
      <c r="H314" s="34" t="s">
        <v>957</v>
      </c>
      <c r="I314" s="34"/>
      <c r="J314" s="34"/>
      <c r="K314" s="34"/>
      <c r="L314" s="34"/>
      <c r="M314" s="34"/>
    </row>
    <row r="315" ht="24" customHeight="1" spans="1:13">
      <c r="A315" s="34"/>
      <c r="B315" s="34"/>
      <c r="C315" s="50"/>
      <c r="D315" s="56"/>
      <c r="E315" s="52" t="s">
        <v>617</v>
      </c>
      <c r="F315" s="53" t="s">
        <v>618</v>
      </c>
      <c r="G315" s="34" t="s">
        <v>958</v>
      </c>
      <c r="H315" s="34" t="s">
        <v>959</v>
      </c>
      <c r="I315" s="34"/>
      <c r="J315" s="34"/>
      <c r="K315" s="34"/>
      <c r="L315" s="34"/>
      <c r="M315" s="34"/>
    </row>
    <row r="316" ht="24.4" customHeight="1" spans="1:13">
      <c r="A316" s="34"/>
      <c r="B316" s="34"/>
      <c r="C316" s="50"/>
      <c r="D316" s="56"/>
      <c r="E316" s="54"/>
      <c r="F316" s="53" t="s">
        <v>621</v>
      </c>
      <c r="G316" s="34" t="s">
        <v>960</v>
      </c>
      <c r="H316" s="37" t="s">
        <v>961</v>
      </c>
      <c r="I316" s="34"/>
      <c r="J316" s="34"/>
      <c r="K316" s="34"/>
      <c r="L316" s="34"/>
      <c r="M316" s="34"/>
    </row>
    <row r="317" ht="24.4" customHeight="1" spans="1:13">
      <c r="A317" s="34"/>
      <c r="B317" s="34"/>
      <c r="C317" s="50"/>
      <c r="D317" s="56"/>
      <c r="E317" s="55"/>
      <c r="F317" s="53" t="s">
        <v>623</v>
      </c>
      <c r="G317" s="34" t="s">
        <v>624</v>
      </c>
      <c r="H317" s="34" t="s">
        <v>624</v>
      </c>
      <c r="I317" s="34"/>
      <c r="J317" s="34"/>
      <c r="K317" s="34"/>
      <c r="L317" s="34"/>
      <c r="M317" s="34"/>
    </row>
    <row r="318" ht="27" customHeight="1" spans="1:13">
      <c r="A318" s="34"/>
      <c r="B318" s="34"/>
      <c r="C318" s="50"/>
      <c r="D318" s="56"/>
      <c r="E318" s="52" t="s">
        <v>625</v>
      </c>
      <c r="F318" s="53" t="s">
        <v>626</v>
      </c>
      <c r="G318" s="34" t="s">
        <v>962</v>
      </c>
      <c r="H318" s="34" t="s">
        <v>963</v>
      </c>
      <c r="I318" s="34"/>
      <c r="J318" s="34"/>
      <c r="K318" s="34"/>
      <c r="L318" s="34"/>
      <c r="M318" s="34"/>
    </row>
    <row r="319" ht="24.4" customHeight="1" spans="1:13">
      <c r="A319" s="34"/>
      <c r="B319" s="34"/>
      <c r="C319" s="50"/>
      <c r="D319" s="56"/>
      <c r="E319" s="54"/>
      <c r="F319" s="53" t="s">
        <v>628</v>
      </c>
      <c r="G319" s="34" t="s">
        <v>964</v>
      </c>
      <c r="H319" s="34" t="s">
        <v>965</v>
      </c>
      <c r="I319" s="34"/>
      <c r="J319" s="34"/>
      <c r="K319" s="34"/>
      <c r="L319" s="34"/>
      <c r="M319" s="34"/>
    </row>
    <row r="320" ht="24.4" customHeight="1" spans="1:13">
      <c r="A320" s="34"/>
      <c r="B320" s="34"/>
      <c r="C320" s="50"/>
      <c r="D320" s="56"/>
      <c r="E320" s="54"/>
      <c r="F320" s="53" t="s">
        <v>631</v>
      </c>
      <c r="G320" s="34" t="s">
        <v>895</v>
      </c>
      <c r="H320" s="34" t="s">
        <v>895</v>
      </c>
      <c r="I320" s="34"/>
      <c r="J320" s="34"/>
      <c r="K320" s="34"/>
      <c r="L320" s="34"/>
      <c r="M320" s="34"/>
    </row>
    <row r="321" ht="24.4" customHeight="1" spans="1:13">
      <c r="A321" s="34"/>
      <c r="B321" s="34"/>
      <c r="C321" s="50"/>
      <c r="D321" s="56"/>
      <c r="E321" s="55"/>
      <c r="F321" s="53" t="s">
        <v>634</v>
      </c>
      <c r="G321" s="34" t="s">
        <v>966</v>
      </c>
      <c r="H321" s="34" t="s">
        <v>967</v>
      </c>
      <c r="I321" s="34"/>
      <c r="J321" s="34"/>
      <c r="K321" s="34"/>
      <c r="L321" s="34"/>
      <c r="M321" s="34"/>
    </row>
    <row r="322" ht="24.4" customHeight="1" spans="1:13">
      <c r="A322" s="34"/>
      <c r="B322" s="34"/>
      <c r="C322" s="50"/>
      <c r="D322" s="57"/>
      <c r="E322" s="53" t="s">
        <v>637</v>
      </c>
      <c r="F322" s="53" t="s">
        <v>638</v>
      </c>
      <c r="G322" s="37" t="s">
        <v>630</v>
      </c>
      <c r="H322" s="37" t="s">
        <v>630</v>
      </c>
      <c r="I322" s="34"/>
      <c r="J322" s="34"/>
      <c r="K322" s="34"/>
      <c r="L322" s="34"/>
      <c r="M322" s="34"/>
    </row>
    <row r="323" ht="24.4" customHeight="1" spans="1:13">
      <c r="A323" s="60" t="s">
        <v>639</v>
      </c>
      <c r="B323" s="60"/>
      <c r="C323" s="60"/>
      <c r="D323" s="39"/>
      <c r="H323" s="61"/>
      <c r="I323" s="39"/>
      <c r="J323" s="39"/>
      <c r="K323" s="39"/>
      <c r="L323" s="39"/>
      <c r="M323" s="39"/>
    </row>
  </sheetData>
  <mergeCells count="263">
    <mergeCell ref="C2:M2"/>
    <mergeCell ref="A3:K3"/>
    <mergeCell ref="L3:M3"/>
    <mergeCell ref="E4:M4"/>
    <mergeCell ref="A18:C18"/>
    <mergeCell ref="E20:M20"/>
    <mergeCell ref="A34:C34"/>
    <mergeCell ref="E36:M36"/>
    <mergeCell ref="A50:C50"/>
    <mergeCell ref="E52:M52"/>
    <mergeCell ref="A66:C66"/>
    <mergeCell ref="E68:M68"/>
    <mergeCell ref="A82:C82"/>
    <mergeCell ref="E84:M84"/>
    <mergeCell ref="A98:C98"/>
    <mergeCell ref="E100:M100"/>
    <mergeCell ref="A114:C114"/>
    <mergeCell ref="E116:M116"/>
    <mergeCell ref="A130:C130"/>
    <mergeCell ref="E132:M132"/>
    <mergeCell ref="A146:C146"/>
    <mergeCell ref="E148:M148"/>
    <mergeCell ref="A162:C162"/>
    <mergeCell ref="E165:M165"/>
    <mergeCell ref="A179:C179"/>
    <mergeCell ref="E181:M181"/>
    <mergeCell ref="A195:C195"/>
    <mergeCell ref="E197:M197"/>
    <mergeCell ref="A211:C211"/>
    <mergeCell ref="E213:M213"/>
    <mergeCell ref="A227:C227"/>
    <mergeCell ref="E229:M229"/>
    <mergeCell ref="A243:C243"/>
    <mergeCell ref="E245:M245"/>
    <mergeCell ref="A259:C259"/>
    <mergeCell ref="E261:M261"/>
    <mergeCell ref="A275:C275"/>
    <mergeCell ref="E277:M277"/>
    <mergeCell ref="A291:C291"/>
    <mergeCell ref="E293:M293"/>
    <mergeCell ref="A307:C307"/>
    <mergeCell ref="E309:M309"/>
    <mergeCell ref="A323:C323"/>
    <mergeCell ref="A4:A5"/>
    <mergeCell ref="A7:A17"/>
    <mergeCell ref="A20:A21"/>
    <mergeCell ref="A23:A33"/>
    <mergeCell ref="A36:A37"/>
    <mergeCell ref="A39:A49"/>
    <mergeCell ref="A52:A53"/>
    <mergeCell ref="A55:A65"/>
    <mergeCell ref="A68:A69"/>
    <mergeCell ref="A71:A81"/>
    <mergeCell ref="A84:A85"/>
    <mergeCell ref="A87:A97"/>
    <mergeCell ref="A100:A101"/>
    <mergeCell ref="A103:A113"/>
    <mergeCell ref="A116:A117"/>
    <mergeCell ref="A119:A129"/>
    <mergeCell ref="A132:A133"/>
    <mergeCell ref="A135:A145"/>
    <mergeCell ref="A148:A149"/>
    <mergeCell ref="A151:A161"/>
    <mergeCell ref="A165:A166"/>
    <mergeCell ref="A168:A178"/>
    <mergeCell ref="A181:A182"/>
    <mergeCell ref="A184:A194"/>
    <mergeCell ref="A197:A198"/>
    <mergeCell ref="A200:A210"/>
    <mergeCell ref="A213:A214"/>
    <mergeCell ref="A216:A226"/>
    <mergeCell ref="A229:A230"/>
    <mergeCell ref="A232:A242"/>
    <mergeCell ref="A245:A246"/>
    <mergeCell ref="A248:A258"/>
    <mergeCell ref="A261:A262"/>
    <mergeCell ref="A264:A274"/>
    <mergeCell ref="A277:A278"/>
    <mergeCell ref="A280:A290"/>
    <mergeCell ref="A293:A294"/>
    <mergeCell ref="A296:A306"/>
    <mergeCell ref="A309:A310"/>
    <mergeCell ref="A312:A322"/>
    <mergeCell ref="B4:B5"/>
    <mergeCell ref="B7:B17"/>
    <mergeCell ref="B20:B21"/>
    <mergeCell ref="B23:B33"/>
    <mergeCell ref="B36:B37"/>
    <mergeCell ref="B39:B49"/>
    <mergeCell ref="B52:B53"/>
    <mergeCell ref="B55:B65"/>
    <mergeCell ref="B68:B69"/>
    <mergeCell ref="B71:B81"/>
    <mergeCell ref="B84:B85"/>
    <mergeCell ref="B87:B97"/>
    <mergeCell ref="B100:B101"/>
    <mergeCell ref="B103:B113"/>
    <mergeCell ref="B116:B117"/>
    <mergeCell ref="B119:B129"/>
    <mergeCell ref="B132:B133"/>
    <mergeCell ref="B135:B145"/>
    <mergeCell ref="B148:B149"/>
    <mergeCell ref="B151:B161"/>
    <mergeCell ref="B165:B166"/>
    <mergeCell ref="B168:B178"/>
    <mergeCell ref="B181:B182"/>
    <mergeCell ref="B184:B194"/>
    <mergeCell ref="B197:B198"/>
    <mergeCell ref="B200:B210"/>
    <mergeCell ref="B213:B214"/>
    <mergeCell ref="B216:B226"/>
    <mergeCell ref="B229:B230"/>
    <mergeCell ref="B232:B242"/>
    <mergeCell ref="B245:B246"/>
    <mergeCell ref="B248:B258"/>
    <mergeCell ref="B261:B262"/>
    <mergeCell ref="B264:B274"/>
    <mergeCell ref="B277:B278"/>
    <mergeCell ref="B280:B290"/>
    <mergeCell ref="B293:B294"/>
    <mergeCell ref="B296:B306"/>
    <mergeCell ref="B309:B310"/>
    <mergeCell ref="B312:B322"/>
    <mergeCell ref="C4:C5"/>
    <mergeCell ref="C7:C17"/>
    <mergeCell ref="C20:C21"/>
    <mergeCell ref="C23:C33"/>
    <mergeCell ref="C36:C37"/>
    <mergeCell ref="C39:C49"/>
    <mergeCell ref="C52:C53"/>
    <mergeCell ref="C55:C65"/>
    <mergeCell ref="C68:C69"/>
    <mergeCell ref="C71:C81"/>
    <mergeCell ref="C84:C85"/>
    <mergeCell ref="C87:C97"/>
    <mergeCell ref="C100:C101"/>
    <mergeCell ref="C103:C113"/>
    <mergeCell ref="C116:C117"/>
    <mergeCell ref="C119:C129"/>
    <mergeCell ref="C132:C133"/>
    <mergeCell ref="C135:C145"/>
    <mergeCell ref="C148:C149"/>
    <mergeCell ref="C151:C161"/>
    <mergeCell ref="C165:C166"/>
    <mergeCell ref="C168:C178"/>
    <mergeCell ref="C181:C182"/>
    <mergeCell ref="C184:C194"/>
    <mergeCell ref="C197:C198"/>
    <mergeCell ref="C200:C210"/>
    <mergeCell ref="C213:C214"/>
    <mergeCell ref="C216:C226"/>
    <mergeCell ref="C229:C230"/>
    <mergeCell ref="C232:C242"/>
    <mergeCell ref="C245:C246"/>
    <mergeCell ref="C248:C258"/>
    <mergeCell ref="C261:C262"/>
    <mergeCell ref="C264:C274"/>
    <mergeCell ref="C277:C278"/>
    <mergeCell ref="C280:C290"/>
    <mergeCell ref="C293:C294"/>
    <mergeCell ref="C296:C306"/>
    <mergeCell ref="C309:C310"/>
    <mergeCell ref="C312:C322"/>
    <mergeCell ref="D4:D5"/>
    <mergeCell ref="D7:D17"/>
    <mergeCell ref="D20:D21"/>
    <mergeCell ref="D23:D33"/>
    <mergeCell ref="D36:D37"/>
    <mergeCell ref="D39:D49"/>
    <mergeCell ref="D52:D53"/>
    <mergeCell ref="D55:D65"/>
    <mergeCell ref="D68:D69"/>
    <mergeCell ref="D71:D81"/>
    <mergeCell ref="D84:D85"/>
    <mergeCell ref="D87:D97"/>
    <mergeCell ref="D100:D101"/>
    <mergeCell ref="D103:D113"/>
    <mergeCell ref="D116:D117"/>
    <mergeCell ref="D119:D129"/>
    <mergeCell ref="D132:D133"/>
    <mergeCell ref="D135:D145"/>
    <mergeCell ref="D148:D149"/>
    <mergeCell ref="D151:D161"/>
    <mergeCell ref="D165:D166"/>
    <mergeCell ref="D168:D178"/>
    <mergeCell ref="D181:D182"/>
    <mergeCell ref="D184:D194"/>
    <mergeCell ref="D197:D198"/>
    <mergeCell ref="D200:D210"/>
    <mergeCell ref="D213:D214"/>
    <mergeCell ref="D216:D226"/>
    <mergeCell ref="D229:D230"/>
    <mergeCell ref="D232:D242"/>
    <mergeCell ref="D245:D246"/>
    <mergeCell ref="D248:D258"/>
    <mergeCell ref="D261:D262"/>
    <mergeCell ref="D264:D274"/>
    <mergeCell ref="D277:D278"/>
    <mergeCell ref="D280:D290"/>
    <mergeCell ref="D293:D294"/>
    <mergeCell ref="D296:D306"/>
    <mergeCell ref="D309:D310"/>
    <mergeCell ref="D312:D322"/>
    <mergeCell ref="E7:E9"/>
    <mergeCell ref="E10:E12"/>
    <mergeCell ref="E13:E16"/>
    <mergeCell ref="E23:E25"/>
    <mergeCell ref="E26:E28"/>
    <mergeCell ref="E29:E32"/>
    <mergeCell ref="E39:E41"/>
    <mergeCell ref="E42:E44"/>
    <mergeCell ref="E45:E48"/>
    <mergeCell ref="E55:E57"/>
    <mergeCell ref="E58:E60"/>
    <mergeCell ref="E61:E64"/>
    <mergeCell ref="E71:E73"/>
    <mergeCell ref="E74:E76"/>
    <mergeCell ref="E77:E80"/>
    <mergeCell ref="E87:E89"/>
    <mergeCell ref="E90:E92"/>
    <mergeCell ref="E93:E96"/>
    <mergeCell ref="E103:E105"/>
    <mergeCell ref="E106:E108"/>
    <mergeCell ref="E109:E112"/>
    <mergeCell ref="E119:E121"/>
    <mergeCell ref="E122:E124"/>
    <mergeCell ref="E125:E128"/>
    <mergeCell ref="E135:E137"/>
    <mergeCell ref="E138:E140"/>
    <mergeCell ref="E141:E144"/>
    <mergeCell ref="E151:E153"/>
    <mergeCell ref="E154:E156"/>
    <mergeCell ref="E157:E160"/>
    <mergeCell ref="E168:E170"/>
    <mergeCell ref="E171:E173"/>
    <mergeCell ref="E174:E177"/>
    <mergeCell ref="E184:E186"/>
    <mergeCell ref="E187:E189"/>
    <mergeCell ref="E190:E193"/>
    <mergeCell ref="E200:E202"/>
    <mergeCell ref="E203:E205"/>
    <mergeCell ref="E206:E209"/>
    <mergeCell ref="E216:E218"/>
    <mergeCell ref="E219:E221"/>
    <mergeCell ref="E222:E225"/>
    <mergeCell ref="E232:E234"/>
    <mergeCell ref="E235:E237"/>
    <mergeCell ref="E238:E241"/>
    <mergeCell ref="E248:E250"/>
    <mergeCell ref="E251:E253"/>
    <mergeCell ref="E254:E257"/>
    <mergeCell ref="E264:E266"/>
    <mergeCell ref="E267:E269"/>
    <mergeCell ref="E270:E273"/>
    <mergeCell ref="E280:E282"/>
    <mergeCell ref="E283:E285"/>
    <mergeCell ref="E286:E289"/>
    <mergeCell ref="E296:E298"/>
    <mergeCell ref="E299:E301"/>
    <mergeCell ref="E302:E305"/>
    <mergeCell ref="E312:E314"/>
    <mergeCell ref="E315:E317"/>
    <mergeCell ref="E318:E321"/>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84"/>
  <sheetViews>
    <sheetView zoomScale="115" zoomScaleNormal="115" workbookViewId="0">
      <pane ySplit="7" topLeftCell="A8" activePane="bottomLeft" state="frozen"/>
      <selection/>
      <selection pane="bottomLeft" activeCell="R7" sqref="R7"/>
    </sheetView>
  </sheetViews>
  <sheetFormatPr defaultColWidth="10" defaultRowHeight="13.5"/>
  <cols>
    <col min="1" max="1" width="7.625" customWidth="1"/>
    <col min="2" max="2" width="17" customWidth="1"/>
    <col min="3" max="3" width="8.625" customWidth="1"/>
    <col min="4" max="4" width="7.625" customWidth="1"/>
    <col min="5" max="5" width="8" customWidth="1"/>
    <col min="6" max="6" width="8.875" customWidth="1"/>
    <col min="7" max="7" width="8.125" customWidth="1"/>
    <col min="8" max="9" width="7.625" customWidth="1"/>
    <col min="10" max="10" width="28.25" customWidth="1"/>
    <col min="11" max="11" width="7" customWidth="1"/>
    <col min="12" max="12" width="7.875" customWidth="1"/>
    <col min="13" max="13" width="9.125" customWidth="1"/>
    <col min="14" max="14" width="8" customWidth="1"/>
    <col min="15" max="15" width="7.5" customWidth="1"/>
    <col min="16" max="16" width="6.5" customWidth="1"/>
    <col min="17" max="17" width="21.875" customWidth="1"/>
    <col min="18" max="18" width="33.25" customWidth="1"/>
    <col min="19" max="19" width="12.625" customWidth="1"/>
  </cols>
  <sheetData>
    <row r="1" ht="16.35" customHeight="1" spans="1:19">
      <c r="A1" s="31"/>
      <c r="S1" s="31" t="s">
        <v>968</v>
      </c>
    </row>
    <row r="2" ht="42.2" customHeight="1" spans="1:19">
      <c r="A2" s="32" t="s">
        <v>29</v>
      </c>
      <c r="B2" s="32"/>
      <c r="C2" s="32"/>
      <c r="D2" s="32"/>
      <c r="E2" s="32"/>
      <c r="F2" s="32"/>
      <c r="G2" s="32"/>
      <c r="H2" s="32"/>
      <c r="I2" s="32"/>
      <c r="J2" s="32"/>
      <c r="K2" s="32"/>
      <c r="L2" s="32"/>
      <c r="M2" s="32"/>
      <c r="N2" s="32"/>
      <c r="O2" s="32"/>
      <c r="P2" s="32"/>
      <c r="Q2" s="32"/>
      <c r="R2" s="32"/>
      <c r="S2" s="32"/>
    </row>
    <row r="3" ht="23.25" customHeight="1" spans="1:19">
      <c r="A3" s="6" t="s">
        <v>32</v>
      </c>
      <c r="B3" s="6"/>
      <c r="C3" s="6"/>
      <c r="D3" s="6"/>
      <c r="E3" s="6"/>
      <c r="F3" s="6"/>
      <c r="G3" s="6"/>
      <c r="H3" s="6"/>
      <c r="I3" s="6"/>
      <c r="J3" s="6"/>
      <c r="K3" s="6"/>
      <c r="L3" s="6"/>
      <c r="M3" s="6"/>
      <c r="N3" s="6"/>
      <c r="O3" s="6"/>
      <c r="P3" s="6"/>
      <c r="Q3" s="6"/>
      <c r="R3" s="6"/>
      <c r="S3" s="6"/>
    </row>
    <row r="4" ht="16.35" customHeight="1" spans="1:19">
      <c r="A4" s="31"/>
      <c r="B4" s="31"/>
      <c r="C4" s="31"/>
      <c r="D4" s="31"/>
      <c r="E4" s="31"/>
      <c r="F4" s="31"/>
      <c r="G4" s="31"/>
      <c r="H4" s="31"/>
      <c r="I4" s="31"/>
      <c r="J4" s="31"/>
      <c r="Q4" s="38" t="s">
        <v>33</v>
      </c>
      <c r="R4" s="38"/>
      <c r="S4" s="38"/>
    </row>
    <row r="5" ht="18.2" customHeight="1" spans="1:19">
      <c r="A5" s="33" t="s">
        <v>499</v>
      </c>
      <c r="B5" s="33" t="s">
        <v>500</v>
      </c>
      <c r="C5" s="33" t="s">
        <v>969</v>
      </c>
      <c r="D5" s="33"/>
      <c r="E5" s="33"/>
      <c r="F5" s="33"/>
      <c r="G5" s="33"/>
      <c r="H5" s="33"/>
      <c r="I5" s="33"/>
      <c r="J5" s="33" t="s">
        <v>970</v>
      </c>
      <c r="K5" s="33" t="s">
        <v>971</v>
      </c>
      <c r="L5" s="33"/>
      <c r="M5" s="33"/>
      <c r="N5" s="33"/>
      <c r="O5" s="33"/>
      <c r="P5" s="33"/>
      <c r="Q5" s="33"/>
      <c r="R5" s="33"/>
      <c r="S5" s="33"/>
    </row>
    <row r="6" ht="18.95" customHeight="1" spans="1:19">
      <c r="A6" s="33"/>
      <c r="B6" s="33"/>
      <c r="C6" s="33" t="s">
        <v>592</v>
      </c>
      <c r="D6" s="33" t="s">
        <v>972</v>
      </c>
      <c r="E6" s="33"/>
      <c r="F6" s="33"/>
      <c r="G6" s="33"/>
      <c r="H6" s="33" t="s">
        <v>973</v>
      </c>
      <c r="I6" s="33"/>
      <c r="J6" s="33"/>
      <c r="K6" s="33"/>
      <c r="L6" s="33"/>
      <c r="M6" s="33"/>
      <c r="N6" s="33"/>
      <c r="O6" s="33"/>
      <c r="P6" s="33"/>
      <c r="Q6" s="33"/>
      <c r="R6" s="33"/>
      <c r="S6" s="33"/>
    </row>
    <row r="7" ht="31.15" customHeight="1" spans="1:19">
      <c r="A7" s="33"/>
      <c r="B7" s="33"/>
      <c r="C7" s="33"/>
      <c r="D7" s="33" t="s">
        <v>140</v>
      </c>
      <c r="E7" s="33" t="s">
        <v>974</v>
      </c>
      <c r="F7" s="33" t="s">
        <v>144</v>
      </c>
      <c r="G7" s="33" t="s">
        <v>975</v>
      </c>
      <c r="H7" s="33" t="s">
        <v>192</v>
      </c>
      <c r="I7" s="33" t="s">
        <v>193</v>
      </c>
      <c r="J7" s="33"/>
      <c r="K7" s="33" t="s">
        <v>595</v>
      </c>
      <c r="L7" s="33" t="s">
        <v>596</v>
      </c>
      <c r="M7" s="33" t="s">
        <v>597</v>
      </c>
      <c r="N7" s="33" t="s">
        <v>602</v>
      </c>
      <c r="O7" s="33" t="s">
        <v>598</v>
      </c>
      <c r="P7" s="33" t="s">
        <v>976</v>
      </c>
      <c r="Q7" s="33" t="s">
        <v>977</v>
      </c>
      <c r="R7" s="33" t="s">
        <v>978</v>
      </c>
      <c r="S7" s="33" t="s">
        <v>603</v>
      </c>
    </row>
    <row r="8" ht="19.9" customHeight="1" spans="1:19">
      <c r="A8" s="34" t="s">
        <v>979</v>
      </c>
      <c r="B8" s="34" t="s">
        <v>156</v>
      </c>
      <c r="C8" s="35">
        <v>975.547782</v>
      </c>
      <c r="D8" s="35">
        <v>975.547782</v>
      </c>
      <c r="E8" s="35"/>
      <c r="F8" s="35"/>
      <c r="G8" s="35"/>
      <c r="H8" s="35">
        <v>975.547782</v>
      </c>
      <c r="I8" s="35"/>
      <c r="J8" s="34"/>
      <c r="K8" s="34" t="s">
        <v>607</v>
      </c>
      <c r="L8" s="34" t="s">
        <v>608</v>
      </c>
      <c r="M8" s="34"/>
      <c r="N8" s="34"/>
      <c r="O8" s="34"/>
      <c r="P8" s="34"/>
      <c r="Q8" s="34"/>
      <c r="R8" s="34"/>
      <c r="S8" s="34"/>
    </row>
    <row r="9" ht="19.9" customHeight="1" spans="1:19">
      <c r="A9" s="34"/>
      <c r="B9" s="34"/>
      <c r="C9" s="35"/>
      <c r="D9" s="35"/>
      <c r="E9" s="35"/>
      <c r="F9" s="35"/>
      <c r="G9" s="35"/>
      <c r="H9" s="35"/>
      <c r="I9" s="35"/>
      <c r="J9" s="34"/>
      <c r="K9" s="34"/>
      <c r="L9" s="34" t="s">
        <v>611</v>
      </c>
      <c r="M9" s="34"/>
      <c r="N9" s="34"/>
      <c r="O9" s="34"/>
      <c r="P9" s="34"/>
      <c r="Q9" s="34"/>
      <c r="R9" s="34"/>
      <c r="S9" s="34"/>
    </row>
    <row r="10" ht="19.9" customHeight="1" spans="1:19">
      <c r="A10" s="34"/>
      <c r="B10" s="34"/>
      <c r="C10" s="35"/>
      <c r="D10" s="35"/>
      <c r="E10" s="35"/>
      <c r="F10" s="35"/>
      <c r="G10" s="35"/>
      <c r="H10" s="35"/>
      <c r="I10" s="35"/>
      <c r="J10" s="34"/>
      <c r="K10" s="34"/>
      <c r="L10" s="34" t="s">
        <v>614</v>
      </c>
      <c r="M10" s="34"/>
      <c r="N10" s="34"/>
      <c r="O10" s="34"/>
      <c r="P10" s="34"/>
      <c r="Q10" s="34"/>
      <c r="R10" s="34"/>
      <c r="S10" s="34"/>
    </row>
    <row r="11" ht="19.5" customHeight="1" spans="1:19">
      <c r="A11" s="34"/>
      <c r="B11" s="34"/>
      <c r="C11" s="35"/>
      <c r="D11" s="35"/>
      <c r="E11" s="35"/>
      <c r="F11" s="35"/>
      <c r="G11" s="35"/>
      <c r="H11" s="35"/>
      <c r="I11" s="35"/>
      <c r="J11" s="34"/>
      <c r="K11" s="36" t="s">
        <v>617</v>
      </c>
      <c r="L11" s="36" t="s">
        <v>618</v>
      </c>
      <c r="M11" s="34"/>
      <c r="N11" s="34"/>
      <c r="O11" s="34"/>
      <c r="P11" s="34"/>
      <c r="Q11" s="34"/>
      <c r="R11" s="34"/>
      <c r="S11" s="34"/>
    </row>
    <row r="12" ht="19.5" customHeight="1" spans="1:19">
      <c r="A12" s="34"/>
      <c r="B12" s="34"/>
      <c r="C12" s="35"/>
      <c r="D12" s="35"/>
      <c r="E12" s="35"/>
      <c r="F12" s="35"/>
      <c r="G12" s="35"/>
      <c r="H12" s="35"/>
      <c r="I12" s="35"/>
      <c r="J12" s="34"/>
      <c r="K12" s="36"/>
      <c r="L12" s="36" t="s">
        <v>621</v>
      </c>
      <c r="M12" s="34"/>
      <c r="N12" s="34"/>
      <c r="O12" s="34"/>
      <c r="P12" s="34"/>
      <c r="Q12" s="34"/>
      <c r="R12" s="34"/>
      <c r="S12" s="34"/>
    </row>
    <row r="13" ht="19.5" customHeight="1" spans="1:19">
      <c r="A13" s="34"/>
      <c r="B13" s="34"/>
      <c r="C13" s="35"/>
      <c r="D13" s="35"/>
      <c r="E13" s="35"/>
      <c r="F13" s="35"/>
      <c r="G13" s="35"/>
      <c r="H13" s="35"/>
      <c r="I13" s="35"/>
      <c r="J13" s="34"/>
      <c r="K13" s="36"/>
      <c r="L13" s="36" t="s">
        <v>623</v>
      </c>
      <c r="M13" s="34"/>
      <c r="N13" s="34"/>
      <c r="O13" s="34"/>
      <c r="P13" s="34"/>
      <c r="Q13" s="34"/>
      <c r="R13" s="34"/>
      <c r="S13" s="34"/>
    </row>
    <row r="14" ht="19.9" customHeight="1" spans="1:19">
      <c r="A14" s="34"/>
      <c r="B14" s="34"/>
      <c r="C14" s="35"/>
      <c r="D14" s="35"/>
      <c r="E14" s="35"/>
      <c r="F14" s="35"/>
      <c r="G14" s="35"/>
      <c r="H14" s="35"/>
      <c r="I14" s="35"/>
      <c r="J14" s="34"/>
      <c r="K14" s="36" t="s">
        <v>625</v>
      </c>
      <c r="L14" s="36" t="s">
        <v>626</v>
      </c>
      <c r="M14" s="34"/>
      <c r="N14" s="34"/>
      <c r="O14" s="34"/>
      <c r="P14" s="34"/>
      <c r="Q14" s="34"/>
      <c r="R14" s="34"/>
      <c r="S14" s="34"/>
    </row>
    <row r="15" ht="19.9" customHeight="1" spans="1:19">
      <c r="A15" s="34"/>
      <c r="B15" s="34"/>
      <c r="C15" s="35"/>
      <c r="D15" s="35"/>
      <c r="E15" s="35"/>
      <c r="F15" s="35"/>
      <c r="G15" s="35"/>
      <c r="H15" s="35"/>
      <c r="I15" s="35"/>
      <c r="J15" s="34"/>
      <c r="K15" s="36"/>
      <c r="L15" s="36" t="s">
        <v>628</v>
      </c>
      <c r="M15" s="34"/>
      <c r="N15" s="34"/>
      <c r="O15" s="34"/>
      <c r="P15" s="34"/>
      <c r="Q15" s="34"/>
      <c r="R15" s="34"/>
      <c r="S15" s="34"/>
    </row>
    <row r="16" ht="19.9" customHeight="1" spans="1:19">
      <c r="A16" s="34"/>
      <c r="B16" s="34"/>
      <c r="C16" s="35"/>
      <c r="D16" s="35"/>
      <c r="E16" s="35"/>
      <c r="F16" s="35"/>
      <c r="G16" s="35"/>
      <c r="H16" s="35"/>
      <c r="I16" s="35"/>
      <c r="J16" s="34"/>
      <c r="K16" s="36"/>
      <c r="L16" s="36" t="s">
        <v>631</v>
      </c>
      <c r="M16" s="34"/>
      <c r="N16" s="34"/>
      <c r="O16" s="34"/>
      <c r="P16" s="34"/>
      <c r="Q16" s="34"/>
      <c r="R16" s="34"/>
      <c r="S16" s="34"/>
    </row>
    <row r="17" ht="19.9" customHeight="1" spans="1:19">
      <c r="A17" s="34"/>
      <c r="B17" s="34"/>
      <c r="C17" s="35"/>
      <c r="D17" s="35"/>
      <c r="E17" s="35"/>
      <c r="F17" s="35"/>
      <c r="G17" s="35"/>
      <c r="H17" s="35"/>
      <c r="I17" s="35"/>
      <c r="J17" s="34"/>
      <c r="K17" s="36"/>
      <c r="L17" s="36" t="s">
        <v>634</v>
      </c>
      <c r="M17" s="34"/>
      <c r="N17" s="34"/>
      <c r="O17" s="34"/>
      <c r="P17" s="34"/>
      <c r="Q17" s="34"/>
      <c r="R17" s="34"/>
      <c r="S17" s="34"/>
    </row>
    <row r="18" ht="19.9" customHeight="1" spans="1:19">
      <c r="A18" s="34"/>
      <c r="B18" s="34"/>
      <c r="C18" s="35"/>
      <c r="D18" s="35"/>
      <c r="E18" s="35"/>
      <c r="F18" s="35"/>
      <c r="G18" s="35"/>
      <c r="H18" s="35"/>
      <c r="I18" s="35"/>
      <c r="J18" s="34"/>
      <c r="K18" s="36" t="s">
        <v>637</v>
      </c>
      <c r="L18" s="36" t="s">
        <v>638</v>
      </c>
      <c r="M18" s="34"/>
      <c r="N18" s="34"/>
      <c r="O18" s="34"/>
      <c r="P18" s="34"/>
      <c r="Q18" s="34"/>
      <c r="R18" s="34"/>
      <c r="S18" s="34"/>
    </row>
    <row r="19" ht="19.9" customHeight="1" spans="1:19">
      <c r="A19" s="34" t="s">
        <v>604</v>
      </c>
      <c r="B19" s="34" t="s">
        <v>980</v>
      </c>
      <c r="C19" s="35">
        <v>51585.7791</v>
      </c>
      <c r="D19" s="35">
        <v>51585.7791</v>
      </c>
      <c r="E19" s="35"/>
      <c r="F19" s="35"/>
      <c r="G19" s="35"/>
      <c r="H19" s="35">
        <v>33095.3791</v>
      </c>
      <c r="I19" s="35">
        <v>18490.4</v>
      </c>
      <c r="J19" s="34"/>
      <c r="K19" s="34" t="s">
        <v>607</v>
      </c>
      <c r="L19" s="34" t="s">
        <v>608</v>
      </c>
      <c r="M19" s="34" t="s">
        <v>609</v>
      </c>
      <c r="N19" s="34"/>
      <c r="O19" s="34" t="s">
        <v>981</v>
      </c>
      <c r="P19" s="34"/>
      <c r="Q19" s="34"/>
      <c r="R19" s="34"/>
      <c r="S19" s="34"/>
    </row>
    <row r="20" ht="19.9" customHeight="1" spans="1:19">
      <c r="A20" s="34"/>
      <c r="B20" s="34"/>
      <c r="C20" s="35"/>
      <c r="D20" s="35"/>
      <c r="E20" s="35"/>
      <c r="F20" s="35"/>
      <c r="G20" s="35"/>
      <c r="H20" s="35"/>
      <c r="I20" s="35"/>
      <c r="J20" s="34"/>
      <c r="K20" s="34"/>
      <c r="L20" s="34" t="s">
        <v>611</v>
      </c>
      <c r="M20" s="34" t="s">
        <v>982</v>
      </c>
      <c r="N20" s="34"/>
      <c r="O20" s="34" t="s">
        <v>983</v>
      </c>
      <c r="P20" s="34"/>
      <c r="Q20" s="34"/>
      <c r="R20" s="34"/>
      <c r="S20" s="34"/>
    </row>
    <row r="21" ht="19.9" customHeight="1" spans="1:19">
      <c r="A21" s="34"/>
      <c r="B21" s="34"/>
      <c r="C21" s="35"/>
      <c r="D21" s="35"/>
      <c r="E21" s="35"/>
      <c r="F21" s="35"/>
      <c r="G21" s="35"/>
      <c r="H21" s="35"/>
      <c r="I21" s="35"/>
      <c r="J21" s="34"/>
      <c r="K21" s="34"/>
      <c r="L21" s="34" t="s">
        <v>614</v>
      </c>
      <c r="M21" s="34" t="s">
        <v>984</v>
      </c>
      <c r="N21" s="34"/>
      <c r="O21" s="34" t="s">
        <v>633</v>
      </c>
      <c r="P21" s="34"/>
      <c r="Q21" s="34"/>
      <c r="R21" s="34"/>
      <c r="S21" s="34"/>
    </row>
    <row r="22" ht="19.5" customHeight="1" spans="1:19">
      <c r="A22" s="34"/>
      <c r="B22" s="34"/>
      <c r="C22" s="35"/>
      <c r="D22" s="35"/>
      <c r="E22" s="35"/>
      <c r="F22" s="35"/>
      <c r="G22" s="35"/>
      <c r="H22" s="35"/>
      <c r="I22" s="35"/>
      <c r="J22" s="34"/>
      <c r="K22" s="36" t="s">
        <v>617</v>
      </c>
      <c r="L22" s="36" t="s">
        <v>618</v>
      </c>
      <c r="M22" s="34" t="s">
        <v>985</v>
      </c>
      <c r="N22" s="34"/>
      <c r="O22" s="34" t="s">
        <v>986</v>
      </c>
      <c r="P22" s="34"/>
      <c r="Q22" s="34"/>
      <c r="R22" s="34"/>
      <c r="S22" s="34"/>
    </row>
    <row r="23" ht="19.5" customHeight="1" spans="1:19">
      <c r="A23" s="34"/>
      <c r="B23" s="34"/>
      <c r="C23" s="35"/>
      <c r="D23" s="35"/>
      <c r="E23" s="35"/>
      <c r="F23" s="35"/>
      <c r="G23" s="35"/>
      <c r="H23" s="35"/>
      <c r="I23" s="35"/>
      <c r="J23" s="34"/>
      <c r="K23" s="36"/>
      <c r="L23" s="36" t="s">
        <v>621</v>
      </c>
      <c r="M23" s="34" t="s">
        <v>987</v>
      </c>
      <c r="N23" s="34"/>
      <c r="O23" s="34" t="s">
        <v>988</v>
      </c>
      <c r="P23" s="34"/>
      <c r="Q23" s="34"/>
      <c r="R23" s="34"/>
      <c r="S23" s="34"/>
    </row>
    <row r="24" ht="19.5" customHeight="1" spans="1:19">
      <c r="A24" s="34"/>
      <c r="B24" s="34"/>
      <c r="C24" s="35"/>
      <c r="D24" s="35"/>
      <c r="E24" s="35"/>
      <c r="F24" s="35"/>
      <c r="G24" s="35"/>
      <c r="H24" s="35"/>
      <c r="I24" s="35"/>
      <c r="J24" s="34"/>
      <c r="K24" s="36"/>
      <c r="L24" s="36" t="s">
        <v>623</v>
      </c>
      <c r="M24" s="34" t="s">
        <v>989</v>
      </c>
      <c r="N24" s="34"/>
      <c r="O24" s="34" t="s">
        <v>989</v>
      </c>
      <c r="P24" s="34"/>
      <c r="Q24" s="34"/>
      <c r="R24" s="34"/>
      <c r="S24" s="34"/>
    </row>
    <row r="25" ht="19.9" customHeight="1" spans="1:19">
      <c r="A25" s="34"/>
      <c r="B25" s="34"/>
      <c r="C25" s="35"/>
      <c r="D25" s="35"/>
      <c r="E25" s="35"/>
      <c r="F25" s="35"/>
      <c r="G25" s="35"/>
      <c r="H25" s="35"/>
      <c r="I25" s="35"/>
      <c r="J25" s="34"/>
      <c r="K25" s="36" t="s">
        <v>625</v>
      </c>
      <c r="L25" s="36" t="s">
        <v>626</v>
      </c>
      <c r="M25" s="34" t="s">
        <v>990</v>
      </c>
      <c r="N25" s="34"/>
      <c r="O25" s="34" t="s">
        <v>991</v>
      </c>
      <c r="P25" s="34"/>
      <c r="Q25" s="34"/>
      <c r="R25" s="34"/>
      <c r="S25" s="34"/>
    </row>
    <row r="26" ht="19.9" customHeight="1" spans="1:19">
      <c r="A26" s="34"/>
      <c r="B26" s="34"/>
      <c r="C26" s="35"/>
      <c r="D26" s="35"/>
      <c r="E26" s="35"/>
      <c r="F26" s="35"/>
      <c r="G26" s="35"/>
      <c r="H26" s="35"/>
      <c r="I26" s="35"/>
      <c r="J26" s="34"/>
      <c r="K26" s="36"/>
      <c r="L26" s="36" t="s">
        <v>628</v>
      </c>
      <c r="M26" s="34" t="s">
        <v>992</v>
      </c>
      <c r="N26" s="34"/>
      <c r="O26" s="34" t="s">
        <v>993</v>
      </c>
      <c r="P26" s="34"/>
      <c r="Q26" s="34"/>
      <c r="R26" s="34"/>
      <c r="S26" s="34"/>
    </row>
    <row r="27" ht="19.9" customHeight="1" spans="1:19">
      <c r="A27" s="34"/>
      <c r="B27" s="34"/>
      <c r="C27" s="35"/>
      <c r="D27" s="35"/>
      <c r="E27" s="35"/>
      <c r="F27" s="35"/>
      <c r="G27" s="35"/>
      <c r="H27" s="35"/>
      <c r="I27" s="35"/>
      <c r="J27" s="34"/>
      <c r="K27" s="36"/>
      <c r="L27" s="36" t="s">
        <v>631</v>
      </c>
      <c r="M27" s="34" t="s">
        <v>994</v>
      </c>
      <c r="N27" s="34"/>
      <c r="O27" s="34" t="s">
        <v>994</v>
      </c>
      <c r="P27" s="34"/>
      <c r="Q27" s="34"/>
      <c r="R27" s="34"/>
      <c r="S27" s="34"/>
    </row>
    <row r="28" ht="19.9" customHeight="1" spans="1:19">
      <c r="A28" s="34"/>
      <c r="B28" s="34"/>
      <c r="C28" s="35"/>
      <c r="D28" s="35"/>
      <c r="E28" s="35"/>
      <c r="F28" s="35"/>
      <c r="G28" s="35"/>
      <c r="H28" s="35"/>
      <c r="I28" s="35"/>
      <c r="J28" s="34"/>
      <c r="K28" s="36"/>
      <c r="L28" s="36" t="s">
        <v>634</v>
      </c>
      <c r="M28" s="34" t="s">
        <v>995</v>
      </c>
      <c r="N28" s="34"/>
      <c r="O28" s="34" t="s">
        <v>995</v>
      </c>
      <c r="P28" s="34"/>
      <c r="Q28" s="34"/>
      <c r="R28" s="34"/>
      <c r="S28" s="34"/>
    </row>
    <row r="29" ht="19.9" customHeight="1" spans="1:19">
      <c r="A29" s="34"/>
      <c r="B29" s="34"/>
      <c r="C29" s="35"/>
      <c r="D29" s="35"/>
      <c r="E29" s="35"/>
      <c r="F29" s="35"/>
      <c r="G29" s="35"/>
      <c r="H29" s="35"/>
      <c r="I29" s="35"/>
      <c r="J29" s="34"/>
      <c r="K29" s="36" t="s">
        <v>637</v>
      </c>
      <c r="L29" s="36" t="s">
        <v>638</v>
      </c>
      <c r="M29" s="37">
        <v>0.95</v>
      </c>
      <c r="N29" s="34"/>
      <c r="O29" s="37">
        <v>0.95</v>
      </c>
      <c r="P29" s="34"/>
      <c r="Q29" s="34"/>
      <c r="R29" s="34"/>
      <c r="S29" s="34"/>
    </row>
    <row r="30" ht="19.9" customHeight="1" spans="1:19">
      <c r="A30" s="34" t="s">
        <v>996</v>
      </c>
      <c r="B30" s="34" t="s">
        <v>997</v>
      </c>
      <c r="C30" s="35">
        <v>4046.622835</v>
      </c>
      <c r="D30" s="35">
        <v>4046.622835</v>
      </c>
      <c r="E30" s="35"/>
      <c r="F30" s="35"/>
      <c r="G30" s="35"/>
      <c r="H30" s="35">
        <v>3336.842835</v>
      </c>
      <c r="I30" s="35">
        <v>709.78</v>
      </c>
      <c r="J30" s="34"/>
      <c r="K30" s="34" t="s">
        <v>607</v>
      </c>
      <c r="L30" s="34" t="s">
        <v>608</v>
      </c>
      <c r="M30" s="34"/>
      <c r="N30" s="34"/>
      <c r="O30" s="34"/>
      <c r="P30" s="34"/>
      <c r="Q30" s="34"/>
      <c r="R30" s="34"/>
      <c r="S30" s="34"/>
    </row>
    <row r="31" ht="19.9" customHeight="1" spans="1:19">
      <c r="A31" s="34"/>
      <c r="B31" s="34"/>
      <c r="C31" s="35"/>
      <c r="D31" s="35"/>
      <c r="E31" s="35"/>
      <c r="F31" s="35"/>
      <c r="G31" s="35"/>
      <c r="H31" s="35"/>
      <c r="I31" s="35"/>
      <c r="J31" s="34"/>
      <c r="K31" s="34"/>
      <c r="L31" s="34" t="s">
        <v>611</v>
      </c>
      <c r="M31" s="34"/>
      <c r="N31" s="34"/>
      <c r="O31" s="34"/>
      <c r="P31" s="34"/>
      <c r="Q31" s="34"/>
      <c r="R31" s="34"/>
      <c r="S31" s="34"/>
    </row>
    <row r="32" ht="19.9" customHeight="1" spans="1:19">
      <c r="A32" s="34"/>
      <c r="B32" s="34"/>
      <c r="C32" s="35"/>
      <c r="D32" s="35"/>
      <c r="E32" s="35"/>
      <c r="F32" s="35"/>
      <c r="G32" s="35"/>
      <c r="H32" s="35"/>
      <c r="I32" s="35"/>
      <c r="J32" s="34"/>
      <c r="K32" s="34"/>
      <c r="L32" s="34" t="s">
        <v>614</v>
      </c>
      <c r="M32" s="34"/>
      <c r="N32" s="34"/>
      <c r="O32" s="34"/>
      <c r="P32" s="34"/>
      <c r="Q32" s="34"/>
      <c r="R32" s="34"/>
      <c r="S32" s="34"/>
    </row>
    <row r="33" ht="19.5" customHeight="1" spans="1:19">
      <c r="A33" s="34"/>
      <c r="B33" s="34"/>
      <c r="C33" s="35"/>
      <c r="D33" s="35"/>
      <c r="E33" s="35"/>
      <c r="F33" s="35"/>
      <c r="G33" s="35"/>
      <c r="H33" s="35"/>
      <c r="I33" s="35"/>
      <c r="J33" s="34"/>
      <c r="K33" s="36" t="s">
        <v>617</v>
      </c>
      <c r="L33" s="36" t="s">
        <v>618</v>
      </c>
      <c r="M33" s="34"/>
      <c r="N33" s="34"/>
      <c r="O33" s="34"/>
      <c r="P33" s="34"/>
      <c r="Q33" s="34"/>
      <c r="R33" s="34"/>
      <c r="S33" s="34"/>
    </row>
    <row r="34" ht="19.5" customHeight="1" spans="1:19">
      <c r="A34" s="34"/>
      <c r="B34" s="34"/>
      <c r="C34" s="35"/>
      <c r="D34" s="35"/>
      <c r="E34" s="35"/>
      <c r="F34" s="35"/>
      <c r="G34" s="35"/>
      <c r="H34" s="35"/>
      <c r="I34" s="35"/>
      <c r="J34" s="34"/>
      <c r="K34" s="36"/>
      <c r="L34" s="36" t="s">
        <v>621</v>
      </c>
      <c r="M34" s="34"/>
      <c r="N34" s="34"/>
      <c r="O34" s="34"/>
      <c r="P34" s="34"/>
      <c r="Q34" s="34"/>
      <c r="R34" s="34"/>
      <c r="S34" s="34"/>
    </row>
    <row r="35" ht="19.5" customHeight="1" spans="1:19">
      <c r="A35" s="34"/>
      <c r="B35" s="34"/>
      <c r="C35" s="35"/>
      <c r="D35" s="35"/>
      <c r="E35" s="35"/>
      <c r="F35" s="35"/>
      <c r="G35" s="35"/>
      <c r="H35" s="35"/>
      <c r="I35" s="35"/>
      <c r="J35" s="34"/>
      <c r="K35" s="36"/>
      <c r="L35" s="36" t="s">
        <v>623</v>
      </c>
      <c r="M35" s="34"/>
      <c r="N35" s="34"/>
      <c r="O35" s="34"/>
      <c r="P35" s="34"/>
      <c r="Q35" s="34"/>
      <c r="R35" s="34"/>
      <c r="S35" s="34"/>
    </row>
    <row r="36" ht="19.9" customHeight="1" spans="1:19">
      <c r="A36" s="34"/>
      <c r="B36" s="34"/>
      <c r="C36" s="35"/>
      <c r="D36" s="35"/>
      <c r="E36" s="35"/>
      <c r="F36" s="35"/>
      <c r="G36" s="35"/>
      <c r="H36" s="35"/>
      <c r="I36" s="35"/>
      <c r="J36" s="34"/>
      <c r="K36" s="36" t="s">
        <v>625</v>
      </c>
      <c r="L36" s="36" t="s">
        <v>626</v>
      </c>
      <c r="M36" s="34"/>
      <c r="N36" s="34"/>
      <c r="O36" s="34"/>
      <c r="P36" s="34"/>
      <c r="Q36" s="34"/>
      <c r="R36" s="34"/>
      <c r="S36" s="34"/>
    </row>
    <row r="37" ht="19.9" customHeight="1" spans="1:19">
      <c r="A37" s="34"/>
      <c r="B37" s="34"/>
      <c r="C37" s="35"/>
      <c r="D37" s="35"/>
      <c r="E37" s="35"/>
      <c r="F37" s="35"/>
      <c r="G37" s="35"/>
      <c r="H37" s="35"/>
      <c r="I37" s="35"/>
      <c r="J37" s="34"/>
      <c r="K37" s="36"/>
      <c r="L37" s="36" t="s">
        <v>628</v>
      </c>
      <c r="M37" s="34"/>
      <c r="N37" s="34"/>
      <c r="O37" s="34"/>
      <c r="P37" s="34"/>
      <c r="Q37" s="34"/>
      <c r="R37" s="34"/>
      <c r="S37" s="34"/>
    </row>
    <row r="38" ht="19.9" customHeight="1" spans="1:19">
      <c r="A38" s="34"/>
      <c r="B38" s="34"/>
      <c r="C38" s="35"/>
      <c r="D38" s="35"/>
      <c r="E38" s="35"/>
      <c r="F38" s="35"/>
      <c r="G38" s="35"/>
      <c r="H38" s="35"/>
      <c r="I38" s="35"/>
      <c r="J38" s="34"/>
      <c r="K38" s="36"/>
      <c r="L38" s="36" t="s">
        <v>631</v>
      </c>
      <c r="M38" s="34"/>
      <c r="N38" s="34"/>
      <c r="O38" s="34"/>
      <c r="P38" s="34"/>
      <c r="Q38" s="34"/>
      <c r="R38" s="34"/>
      <c r="S38" s="34"/>
    </row>
    <row r="39" ht="19.9" customHeight="1" spans="1:19">
      <c r="A39" s="34"/>
      <c r="B39" s="34"/>
      <c r="C39" s="35"/>
      <c r="D39" s="35"/>
      <c r="E39" s="35"/>
      <c r="F39" s="35"/>
      <c r="G39" s="35"/>
      <c r="H39" s="35"/>
      <c r="I39" s="35"/>
      <c r="J39" s="34"/>
      <c r="K39" s="36"/>
      <c r="L39" s="36" t="s">
        <v>634</v>
      </c>
      <c r="M39" s="34"/>
      <c r="N39" s="34"/>
      <c r="O39" s="34"/>
      <c r="P39" s="34"/>
      <c r="Q39" s="34"/>
      <c r="R39" s="34"/>
      <c r="S39" s="34"/>
    </row>
    <row r="40" ht="19.9" customHeight="1" spans="1:19">
      <c r="A40" s="34"/>
      <c r="B40" s="34"/>
      <c r="C40" s="35"/>
      <c r="D40" s="35"/>
      <c r="E40" s="35"/>
      <c r="F40" s="35"/>
      <c r="G40" s="35"/>
      <c r="H40" s="35"/>
      <c r="I40" s="35"/>
      <c r="J40" s="34"/>
      <c r="K40" s="36" t="s">
        <v>637</v>
      </c>
      <c r="L40" s="36" t="s">
        <v>638</v>
      </c>
      <c r="M40" s="34"/>
      <c r="N40" s="34"/>
      <c r="O40" s="34"/>
      <c r="P40" s="34"/>
      <c r="Q40" s="34"/>
      <c r="R40" s="34"/>
      <c r="S40" s="34"/>
    </row>
    <row r="41" ht="19.9" customHeight="1" spans="1:19">
      <c r="A41" s="34" t="s">
        <v>998</v>
      </c>
      <c r="B41" s="34" t="s">
        <v>999</v>
      </c>
      <c r="C41" s="35">
        <v>3716.975115</v>
      </c>
      <c r="D41" s="35">
        <v>3716.975115</v>
      </c>
      <c r="E41" s="35"/>
      <c r="F41" s="35"/>
      <c r="G41" s="35"/>
      <c r="H41" s="35">
        <v>3090.175115</v>
      </c>
      <c r="I41" s="35">
        <v>626.8</v>
      </c>
      <c r="J41" s="34"/>
      <c r="K41" s="34" t="s">
        <v>607</v>
      </c>
      <c r="L41" s="34" t="s">
        <v>608</v>
      </c>
      <c r="M41" s="34"/>
      <c r="N41" s="34"/>
      <c r="O41" s="34"/>
      <c r="P41" s="34"/>
      <c r="Q41" s="34"/>
      <c r="R41" s="34"/>
      <c r="S41" s="34"/>
    </row>
    <row r="42" ht="19.9" customHeight="1" spans="1:19">
      <c r="A42" s="34"/>
      <c r="B42" s="34"/>
      <c r="C42" s="35"/>
      <c r="D42" s="35"/>
      <c r="E42" s="35"/>
      <c r="F42" s="35"/>
      <c r="G42" s="35"/>
      <c r="H42" s="35"/>
      <c r="I42" s="35"/>
      <c r="J42" s="34"/>
      <c r="K42" s="34"/>
      <c r="L42" s="34" t="s">
        <v>611</v>
      </c>
      <c r="M42" s="34"/>
      <c r="N42" s="34"/>
      <c r="O42" s="34"/>
      <c r="P42" s="34"/>
      <c r="Q42" s="34"/>
      <c r="R42" s="34"/>
      <c r="S42" s="34"/>
    </row>
    <row r="43" ht="19.9" customHeight="1" spans="1:19">
      <c r="A43" s="34"/>
      <c r="B43" s="34"/>
      <c r="C43" s="35"/>
      <c r="D43" s="35"/>
      <c r="E43" s="35"/>
      <c r="F43" s="35"/>
      <c r="G43" s="35"/>
      <c r="H43" s="35"/>
      <c r="I43" s="35"/>
      <c r="J43" s="34"/>
      <c r="K43" s="34"/>
      <c r="L43" s="34" t="s">
        <v>614</v>
      </c>
      <c r="M43" s="34"/>
      <c r="N43" s="34"/>
      <c r="O43" s="34"/>
      <c r="P43" s="34"/>
      <c r="Q43" s="34"/>
      <c r="R43" s="34"/>
      <c r="S43" s="34"/>
    </row>
    <row r="44" ht="19.5" customHeight="1" spans="1:19">
      <c r="A44" s="34"/>
      <c r="B44" s="34"/>
      <c r="C44" s="35"/>
      <c r="D44" s="35"/>
      <c r="E44" s="35"/>
      <c r="F44" s="35"/>
      <c r="G44" s="35"/>
      <c r="H44" s="35"/>
      <c r="I44" s="35"/>
      <c r="J44" s="34"/>
      <c r="K44" s="36" t="s">
        <v>617</v>
      </c>
      <c r="L44" s="36" t="s">
        <v>618</v>
      </c>
      <c r="M44" s="34"/>
      <c r="N44" s="34"/>
      <c r="O44" s="34"/>
      <c r="P44" s="34"/>
      <c r="Q44" s="34"/>
      <c r="R44" s="34"/>
      <c r="S44" s="34"/>
    </row>
    <row r="45" ht="19.5" customHeight="1" spans="1:19">
      <c r="A45" s="34"/>
      <c r="B45" s="34"/>
      <c r="C45" s="35"/>
      <c r="D45" s="35"/>
      <c r="E45" s="35"/>
      <c r="F45" s="35"/>
      <c r="G45" s="35"/>
      <c r="H45" s="35"/>
      <c r="I45" s="35"/>
      <c r="J45" s="34"/>
      <c r="K45" s="36"/>
      <c r="L45" s="36" t="s">
        <v>621</v>
      </c>
      <c r="M45" s="34"/>
      <c r="N45" s="34"/>
      <c r="O45" s="34"/>
      <c r="P45" s="34"/>
      <c r="Q45" s="34"/>
      <c r="R45" s="34"/>
      <c r="S45" s="34"/>
    </row>
    <row r="46" ht="19.5" customHeight="1" spans="1:19">
      <c r="A46" s="34"/>
      <c r="B46" s="34"/>
      <c r="C46" s="35"/>
      <c r="D46" s="35"/>
      <c r="E46" s="35"/>
      <c r="F46" s="35"/>
      <c r="G46" s="35"/>
      <c r="H46" s="35"/>
      <c r="I46" s="35"/>
      <c r="J46" s="34"/>
      <c r="K46" s="36"/>
      <c r="L46" s="36" t="s">
        <v>623</v>
      </c>
      <c r="M46" s="34"/>
      <c r="N46" s="34"/>
      <c r="O46" s="34"/>
      <c r="P46" s="34"/>
      <c r="Q46" s="34"/>
      <c r="R46" s="34"/>
      <c r="S46" s="34"/>
    </row>
    <row r="47" ht="19.9" customHeight="1" spans="1:19">
      <c r="A47" s="34"/>
      <c r="B47" s="34"/>
      <c r="C47" s="35"/>
      <c r="D47" s="35"/>
      <c r="E47" s="35"/>
      <c r="F47" s="35"/>
      <c r="G47" s="35"/>
      <c r="H47" s="35"/>
      <c r="I47" s="35"/>
      <c r="J47" s="34"/>
      <c r="K47" s="36" t="s">
        <v>625</v>
      </c>
      <c r="L47" s="36" t="s">
        <v>626</v>
      </c>
      <c r="M47" s="34"/>
      <c r="N47" s="34"/>
      <c r="O47" s="34"/>
      <c r="P47" s="34"/>
      <c r="Q47" s="34"/>
      <c r="R47" s="34"/>
      <c r="S47" s="34"/>
    </row>
    <row r="48" ht="19.9" customHeight="1" spans="1:19">
      <c r="A48" s="34"/>
      <c r="B48" s="34"/>
      <c r="C48" s="35"/>
      <c r="D48" s="35"/>
      <c r="E48" s="35"/>
      <c r="F48" s="35"/>
      <c r="G48" s="35"/>
      <c r="H48" s="35"/>
      <c r="I48" s="35"/>
      <c r="J48" s="34"/>
      <c r="K48" s="36"/>
      <c r="L48" s="36" t="s">
        <v>628</v>
      </c>
      <c r="M48" s="34"/>
      <c r="N48" s="34"/>
      <c r="O48" s="34"/>
      <c r="P48" s="34"/>
      <c r="Q48" s="34"/>
      <c r="R48" s="34"/>
      <c r="S48" s="34"/>
    </row>
    <row r="49" ht="19.9" customHeight="1" spans="1:19">
      <c r="A49" s="34"/>
      <c r="B49" s="34"/>
      <c r="C49" s="35"/>
      <c r="D49" s="35"/>
      <c r="E49" s="35"/>
      <c r="F49" s="35"/>
      <c r="G49" s="35"/>
      <c r="H49" s="35"/>
      <c r="I49" s="35"/>
      <c r="J49" s="34"/>
      <c r="K49" s="36"/>
      <c r="L49" s="36" t="s">
        <v>631</v>
      </c>
      <c r="M49" s="34"/>
      <c r="N49" s="34"/>
      <c r="O49" s="34"/>
      <c r="P49" s="34"/>
      <c r="Q49" s="34"/>
      <c r="R49" s="34"/>
      <c r="S49" s="34"/>
    </row>
    <row r="50" ht="19.9" customHeight="1" spans="1:19">
      <c r="A50" s="34"/>
      <c r="B50" s="34"/>
      <c r="C50" s="35"/>
      <c r="D50" s="35"/>
      <c r="E50" s="35"/>
      <c r="F50" s="35"/>
      <c r="G50" s="35"/>
      <c r="H50" s="35"/>
      <c r="I50" s="35"/>
      <c r="J50" s="34"/>
      <c r="K50" s="36"/>
      <c r="L50" s="36" t="s">
        <v>634</v>
      </c>
      <c r="M50" s="34"/>
      <c r="N50" s="34"/>
      <c r="O50" s="34"/>
      <c r="P50" s="34"/>
      <c r="Q50" s="34"/>
      <c r="R50" s="34"/>
      <c r="S50" s="34"/>
    </row>
    <row r="51" ht="19.9" customHeight="1" spans="1:19">
      <c r="A51" s="34"/>
      <c r="B51" s="34"/>
      <c r="C51" s="35"/>
      <c r="D51" s="35"/>
      <c r="E51" s="35"/>
      <c r="F51" s="35"/>
      <c r="G51" s="35"/>
      <c r="H51" s="35"/>
      <c r="I51" s="35"/>
      <c r="J51" s="34"/>
      <c r="K51" s="36" t="s">
        <v>637</v>
      </c>
      <c r="L51" s="36" t="s">
        <v>638</v>
      </c>
      <c r="M51" s="34"/>
      <c r="N51" s="34"/>
      <c r="O51" s="34"/>
      <c r="P51" s="34"/>
      <c r="Q51" s="34"/>
      <c r="R51" s="34"/>
      <c r="S51" s="34"/>
    </row>
    <row r="52" ht="19.9" customHeight="1" spans="1:19">
      <c r="A52" s="34" t="s">
        <v>1000</v>
      </c>
      <c r="B52" s="34" t="s">
        <v>1001</v>
      </c>
      <c r="C52" s="35">
        <v>3798.840538</v>
      </c>
      <c r="D52" s="35">
        <v>3798.840538</v>
      </c>
      <c r="E52" s="35"/>
      <c r="F52" s="35"/>
      <c r="G52" s="35"/>
      <c r="H52" s="35">
        <v>3062.160538</v>
      </c>
      <c r="I52" s="35">
        <v>736.68</v>
      </c>
      <c r="J52" s="34"/>
      <c r="K52" s="34" t="s">
        <v>607</v>
      </c>
      <c r="L52" s="34" t="s">
        <v>608</v>
      </c>
      <c r="M52" s="34"/>
      <c r="N52" s="34"/>
      <c r="O52" s="34"/>
      <c r="P52" s="34"/>
      <c r="Q52" s="34"/>
      <c r="R52" s="34"/>
      <c r="S52" s="34"/>
    </row>
    <row r="53" ht="19.9" customHeight="1" spans="1:19">
      <c r="A53" s="34"/>
      <c r="B53" s="34"/>
      <c r="C53" s="35"/>
      <c r="D53" s="35"/>
      <c r="E53" s="35"/>
      <c r="F53" s="35"/>
      <c r="G53" s="35"/>
      <c r="H53" s="35"/>
      <c r="I53" s="35"/>
      <c r="J53" s="34"/>
      <c r="K53" s="34"/>
      <c r="L53" s="34" t="s">
        <v>611</v>
      </c>
      <c r="M53" s="34"/>
      <c r="N53" s="34"/>
      <c r="O53" s="34"/>
      <c r="P53" s="34"/>
      <c r="Q53" s="34"/>
      <c r="R53" s="34"/>
      <c r="S53" s="34"/>
    </row>
    <row r="54" ht="19.9" customHeight="1" spans="1:19">
      <c r="A54" s="34"/>
      <c r="B54" s="34"/>
      <c r="C54" s="35"/>
      <c r="D54" s="35"/>
      <c r="E54" s="35"/>
      <c r="F54" s="35"/>
      <c r="G54" s="35"/>
      <c r="H54" s="35"/>
      <c r="I54" s="35"/>
      <c r="J54" s="34"/>
      <c r="K54" s="34"/>
      <c r="L54" s="34" t="s">
        <v>614</v>
      </c>
      <c r="M54" s="34"/>
      <c r="N54" s="34"/>
      <c r="O54" s="34"/>
      <c r="P54" s="34"/>
      <c r="Q54" s="34"/>
      <c r="R54" s="34"/>
      <c r="S54" s="34"/>
    </row>
    <row r="55" ht="19.5" customHeight="1" spans="1:19">
      <c r="A55" s="34"/>
      <c r="B55" s="34"/>
      <c r="C55" s="35"/>
      <c r="D55" s="35"/>
      <c r="E55" s="35"/>
      <c r="F55" s="35"/>
      <c r="G55" s="35"/>
      <c r="H55" s="35"/>
      <c r="I55" s="35"/>
      <c r="J55" s="34"/>
      <c r="K55" s="36" t="s">
        <v>617</v>
      </c>
      <c r="L55" s="36" t="s">
        <v>618</v>
      </c>
      <c r="M55" s="34"/>
      <c r="N55" s="34"/>
      <c r="O55" s="34"/>
      <c r="P55" s="34"/>
      <c r="Q55" s="34"/>
      <c r="R55" s="34"/>
      <c r="S55" s="34"/>
    </row>
    <row r="56" ht="19.5" customHeight="1" spans="1:19">
      <c r="A56" s="34"/>
      <c r="B56" s="34"/>
      <c r="C56" s="35"/>
      <c r="D56" s="35"/>
      <c r="E56" s="35"/>
      <c r="F56" s="35"/>
      <c r="G56" s="35"/>
      <c r="H56" s="35"/>
      <c r="I56" s="35"/>
      <c r="J56" s="34"/>
      <c r="K56" s="36"/>
      <c r="L56" s="36" t="s">
        <v>621</v>
      </c>
      <c r="M56" s="34"/>
      <c r="N56" s="34"/>
      <c r="O56" s="34"/>
      <c r="P56" s="34"/>
      <c r="Q56" s="34"/>
      <c r="R56" s="34"/>
      <c r="S56" s="34"/>
    </row>
    <row r="57" ht="19.5" customHeight="1" spans="1:19">
      <c r="A57" s="34"/>
      <c r="B57" s="34"/>
      <c r="C57" s="35"/>
      <c r="D57" s="35"/>
      <c r="E57" s="35"/>
      <c r="F57" s="35"/>
      <c r="G57" s="35"/>
      <c r="H57" s="35"/>
      <c r="I57" s="35"/>
      <c r="J57" s="34"/>
      <c r="K57" s="36"/>
      <c r="L57" s="36" t="s">
        <v>623</v>
      </c>
      <c r="M57" s="34"/>
      <c r="N57" s="34"/>
      <c r="O57" s="34"/>
      <c r="P57" s="34"/>
      <c r="Q57" s="34"/>
      <c r="R57" s="34"/>
      <c r="S57" s="34"/>
    </row>
    <row r="58" ht="19.9" customHeight="1" spans="1:19">
      <c r="A58" s="34"/>
      <c r="B58" s="34"/>
      <c r="C58" s="35"/>
      <c r="D58" s="35"/>
      <c r="E58" s="35"/>
      <c r="F58" s="35"/>
      <c r="G58" s="35"/>
      <c r="H58" s="35"/>
      <c r="I58" s="35"/>
      <c r="J58" s="34"/>
      <c r="K58" s="36" t="s">
        <v>625</v>
      </c>
      <c r="L58" s="36" t="s">
        <v>626</v>
      </c>
      <c r="M58" s="34"/>
      <c r="N58" s="34"/>
      <c r="O58" s="34"/>
      <c r="P58" s="34"/>
      <c r="Q58" s="34"/>
      <c r="R58" s="34"/>
      <c r="S58" s="34"/>
    </row>
    <row r="59" ht="19.9" customHeight="1" spans="1:19">
      <c r="A59" s="34"/>
      <c r="B59" s="34"/>
      <c r="C59" s="35"/>
      <c r="D59" s="35"/>
      <c r="E59" s="35"/>
      <c r="F59" s="35"/>
      <c r="G59" s="35"/>
      <c r="H59" s="35"/>
      <c r="I59" s="35"/>
      <c r="J59" s="34"/>
      <c r="K59" s="36"/>
      <c r="L59" s="36" t="s">
        <v>628</v>
      </c>
      <c r="M59" s="34"/>
      <c r="N59" s="34"/>
      <c r="O59" s="34"/>
      <c r="P59" s="34"/>
      <c r="Q59" s="34"/>
      <c r="R59" s="34"/>
      <c r="S59" s="34"/>
    </row>
    <row r="60" ht="19.9" customHeight="1" spans="1:19">
      <c r="A60" s="34"/>
      <c r="B60" s="34"/>
      <c r="C60" s="35"/>
      <c r="D60" s="35"/>
      <c r="E60" s="35"/>
      <c r="F60" s="35"/>
      <c r="G60" s="35"/>
      <c r="H60" s="35"/>
      <c r="I60" s="35"/>
      <c r="J60" s="34"/>
      <c r="K60" s="36"/>
      <c r="L60" s="36" t="s">
        <v>631</v>
      </c>
      <c r="M60" s="34"/>
      <c r="N60" s="34"/>
      <c r="O60" s="34"/>
      <c r="P60" s="34"/>
      <c r="Q60" s="34"/>
      <c r="R60" s="34"/>
      <c r="S60" s="34"/>
    </row>
    <row r="61" ht="19.9" customHeight="1" spans="1:19">
      <c r="A61" s="34"/>
      <c r="B61" s="34"/>
      <c r="C61" s="35"/>
      <c r="D61" s="35"/>
      <c r="E61" s="35"/>
      <c r="F61" s="35"/>
      <c r="G61" s="35"/>
      <c r="H61" s="35"/>
      <c r="I61" s="35"/>
      <c r="J61" s="34"/>
      <c r="K61" s="36"/>
      <c r="L61" s="36" t="s">
        <v>634</v>
      </c>
      <c r="M61" s="34"/>
      <c r="N61" s="34"/>
      <c r="O61" s="34"/>
      <c r="P61" s="34"/>
      <c r="Q61" s="34"/>
      <c r="R61" s="34"/>
      <c r="S61" s="34"/>
    </row>
    <row r="62" ht="19.9" customHeight="1" spans="1:19">
      <c r="A62" s="34"/>
      <c r="B62" s="34"/>
      <c r="C62" s="35"/>
      <c r="D62" s="35"/>
      <c r="E62" s="35"/>
      <c r="F62" s="35"/>
      <c r="G62" s="35"/>
      <c r="H62" s="35"/>
      <c r="I62" s="35"/>
      <c r="J62" s="34"/>
      <c r="K62" s="36" t="s">
        <v>637</v>
      </c>
      <c r="L62" s="36" t="s">
        <v>638</v>
      </c>
      <c r="M62" s="34"/>
      <c r="N62" s="34"/>
      <c r="O62" s="34"/>
      <c r="P62" s="34"/>
      <c r="Q62" s="34"/>
      <c r="R62" s="34"/>
      <c r="S62" s="34"/>
    </row>
    <row r="63" ht="19.9" customHeight="1" spans="1:19">
      <c r="A63" s="34" t="s">
        <v>1002</v>
      </c>
      <c r="B63" s="34" t="s">
        <v>1003</v>
      </c>
      <c r="C63" s="35">
        <v>3755.028545</v>
      </c>
      <c r="D63" s="35">
        <v>3755.028545</v>
      </c>
      <c r="E63" s="35"/>
      <c r="F63" s="35"/>
      <c r="G63" s="35"/>
      <c r="H63" s="35">
        <v>3755.028545</v>
      </c>
      <c r="I63" s="35"/>
      <c r="J63" s="34"/>
      <c r="K63" s="34" t="s">
        <v>607</v>
      </c>
      <c r="L63" s="34" t="s">
        <v>608</v>
      </c>
      <c r="M63" s="34"/>
      <c r="N63" s="34"/>
      <c r="O63" s="34"/>
      <c r="P63" s="34"/>
      <c r="Q63" s="34"/>
      <c r="R63" s="34"/>
      <c r="S63" s="34"/>
    </row>
    <row r="64" ht="19.9" customHeight="1" spans="1:19">
      <c r="A64" s="34"/>
      <c r="B64" s="34"/>
      <c r="C64" s="35"/>
      <c r="D64" s="35"/>
      <c r="E64" s="35"/>
      <c r="F64" s="35"/>
      <c r="G64" s="35"/>
      <c r="H64" s="35"/>
      <c r="I64" s="35"/>
      <c r="J64" s="34"/>
      <c r="K64" s="34"/>
      <c r="L64" s="34" t="s">
        <v>611</v>
      </c>
      <c r="M64" s="34"/>
      <c r="N64" s="34"/>
      <c r="O64" s="34"/>
      <c r="P64" s="34"/>
      <c r="Q64" s="34"/>
      <c r="R64" s="34"/>
      <c r="S64" s="34"/>
    </row>
    <row r="65" ht="19.9" customHeight="1" spans="1:19">
      <c r="A65" s="34"/>
      <c r="B65" s="34"/>
      <c r="C65" s="35"/>
      <c r="D65" s="35"/>
      <c r="E65" s="35"/>
      <c r="F65" s="35"/>
      <c r="G65" s="35"/>
      <c r="H65" s="35"/>
      <c r="I65" s="35"/>
      <c r="J65" s="34"/>
      <c r="K65" s="34"/>
      <c r="L65" s="34" t="s">
        <v>614</v>
      </c>
      <c r="M65" s="34"/>
      <c r="N65" s="34"/>
      <c r="O65" s="34"/>
      <c r="P65" s="34"/>
      <c r="Q65" s="34"/>
      <c r="R65" s="34"/>
      <c r="S65" s="34"/>
    </row>
    <row r="66" ht="19.5" customHeight="1" spans="1:19">
      <c r="A66" s="34"/>
      <c r="B66" s="34"/>
      <c r="C66" s="35"/>
      <c r="D66" s="35"/>
      <c r="E66" s="35"/>
      <c r="F66" s="35"/>
      <c r="G66" s="35"/>
      <c r="H66" s="35"/>
      <c r="I66" s="35"/>
      <c r="J66" s="34"/>
      <c r="K66" s="36" t="s">
        <v>617</v>
      </c>
      <c r="L66" s="36" t="s">
        <v>618</v>
      </c>
      <c r="M66" s="34"/>
      <c r="N66" s="34"/>
      <c r="O66" s="34"/>
      <c r="P66" s="34"/>
      <c r="Q66" s="34"/>
      <c r="R66" s="34"/>
      <c r="S66" s="34"/>
    </row>
    <row r="67" ht="19.5" customHeight="1" spans="1:19">
      <c r="A67" s="34"/>
      <c r="B67" s="34"/>
      <c r="C67" s="35"/>
      <c r="D67" s="35"/>
      <c r="E67" s="35"/>
      <c r="F67" s="35"/>
      <c r="G67" s="35"/>
      <c r="H67" s="35"/>
      <c r="I67" s="35"/>
      <c r="J67" s="34"/>
      <c r="K67" s="36"/>
      <c r="L67" s="36" t="s">
        <v>621</v>
      </c>
      <c r="M67" s="34"/>
      <c r="N67" s="34"/>
      <c r="O67" s="34"/>
      <c r="P67" s="34"/>
      <c r="Q67" s="34"/>
      <c r="R67" s="34"/>
      <c r="S67" s="34"/>
    </row>
    <row r="68" ht="19.5" customHeight="1" spans="1:19">
      <c r="A68" s="34"/>
      <c r="B68" s="34"/>
      <c r="C68" s="35"/>
      <c r="D68" s="35"/>
      <c r="E68" s="35"/>
      <c r="F68" s="35"/>
      <c r="G68" s="35"/>
      <c r="H68" s="35"/>
      <c r="I68" s="35"/>
      <c r="J68" s="34"/>
      <c r="K68" s="36"/>
      <c r="L68" s="36" t="s">
        <v>623</v>
      </c>
      <c r="M68" s="34"/>
      <c r="N68" s="34"/>
      <c r="O68" s="34"/>
      <c r="P68" s="34"/>
      <c r="Q68" s="34"/>
      <c r="R68" s="34"/>
      <c r="S68" s="34"/>
    </row>
    <row r="69" ht="19.9" customHeight="1" spans="1:19">
      <c r="A69" s="34"/>
      <c r="B69" s="34"/>
      <c r="C69" s="35"/>
      <c r="D69" s="35"/>
      <c r="E69" s="35"/>
      <c r="F69" s="35"/>
      <c r="G69" s="35"/>
      <c r="H69" s="35"/>
      <c r="I69" s="35"/>
      <c r="J69" s="34"/>
      <c r="K69" s="36" t="s">
        <v>625</v>
      </c>
      <c r="L69" s="36" t="s">
        <v>626</v>
      </c>
      <c r="M69" s="34"/>
      <c r="N69" s="34"/>
      <c r="O69" s="34"/>
      <c r="P69" s="34"/>
      <c r="Q69" s="34"/>
      <c r="R69" s="34"/>
      <c r="S69" s="34"/>
    </row>
    <row r="70" ht="19.9" customHeight="1" spans="1:19">
      <c r="A70" s="34"/>
      <c r="B70" s="34"/>
      <c r="C70" s="35"/>
      <c r="D70" s="35"/>
      <c r="E70" s="35"/>
      <c r="F70" s="35"/>
      <c r="G70" s="35"/>
      <c r="H70" s="35"/>
      <c r="I70" s="35"/>
      <c r="J70" s="34"/>
      <c r="K70" s="36"/>
      <c r="L70" s="36" t="s">
        <v>628</v>
      </c>
      <c r="M70" s="34"/>
      <c r="N70" s="34"/>
      <c r="O70" s="34"/>
      <c r="P70" s="34"/>
      <c r="Q70" s="34"/>
      <c r="R70" s="34"/>
      <c r="S70" s="34"/>
    </row>
    <row r="71" ht="19.9" customHeight="1" spans="1:19">
      <c r="A71" s="34"/>
      <c r="B71" s="34"/>
      <c r="C71" s="35"/>
      <c r="D71" s="35"/>
      <c r="E71" s="35"/>
      <c r="F71" s="35"/>
      <c r="G71" s="35"/>
      <c r="H71" s="35"/>
      <c r="I71" s="35"/>
      <c r="J71" s="34"/>
      <c r="K71" s="36"/>
      <c r="L71" s="36" t="s">
        <v>631</v>
      </c>
      <c r="M71" s="34"/>
      <c r="N71" s="34"/>
      <c r="O71" s="34"/>
      <c r="P71" s="34"/>
      <c r="Q71" s="34"/>
      <c r="R71" s="34"/>
      <c r="S71" s="34"/>
    </row>
    <row r="72" ht="19.9" customHeight="1" spans="1:19">
      <c r="A72" s="34"/>
      <c r="B72" s="34"/>
      <c r="C72" s="35"/>
      <c r="D72" s="35"/>
      <c r="E72" s="35"/>
      <c r="F72" s="35"/>
      <c r="G72" s="35"/>
      <c r="H72" s="35"/>
      <c r="I72" s="35"/>
      <c r="J72" s="34"/>
      <c r="K72" s="36"/>
      <c r="L72" s="36" t="s">
        <v>634</v>
      </c>
      <c r="M72" s="34"/>
      <c r="N72" s="34"/>
      <c r="O72" s="34"/>
      <c r="P72" s="34"/>
      <c r="Q72" s="34"/>
      <c r="R72" s="34"/>
      <c r="S72" s="34"/>
    </row>
    <row r="73" ht="19.9" customHeight="1" spans="1:19">
      <c r="A73" s="34"/>
      <c r="B73" s="34"/>
      <c r="C73" s="35"/>
      <c r="D73" s="35"/>
      <c r="E73" s="35"/>
      <c r="F73" s="35"/>
      <c r="G73" s="35"/>
      <c r="H73" s="35"/>
      <c r="I73" s="35"/>
      <c r="J73" s="34"/>
      <c r="K73" s="36" t="s">
        <v>637</v>
      </c>
      <c r="L73" s="36" t="s">
        <v>638</v>
      </c>
      <c r="M73" s="34"/>
      <c r="N73" s="34"/>
      <c r="O73" s="34"/>
      <c r="P73" s="34"/>
      <c r="Q73" s="34"/>
      <c r="R73" s="34"/>
      <c r="S73" s="34"/>
    </row>
    <row r="74" ht="19.9" customHeight="1" spans="1:19">
      <c r="A74" s="34"/>
      <c r="B74" s="34" t="s">
        <v>1004</v>
      </c>
      <c r="C74" s="35">
        <v>1045.3</v>
      </c>
      <c r="D74" s="35">
        <v>1045.3</v>
      </c>
      <c r="E74" s="35"/>
      <c r="F74" s="35"/>
      <c r="G74" s="35"/>
      <c r="H74" s="35"/>
      <c r="I74" s="35">
        <v>1045.3</v>
      </c>
      <c r="J74" s="34"/>
      <c r="K74" s="34" t="s">
        <v>607</v>
      </c>
      <c r="L74" s="34" t="s">
        <v>608</v>
      </c>
      <c r="M74" s="34"/>
      <c r="N74" s="34"/>
      <c r="O74" s="34"/>
      <c r="P74" s="34"/>
      <c r="Q74" s="34"/>
      <c r="R74" s="34"/>
      <c r="S74" s="34"/>
    </row>
    <row r="75" ht="19.9" customHeight="1" spans="1:19">
      <c r="A75" s="34"/>
      <c r="B75" s="34"/>
      <c r="C75" s="35"/>
      <c r="D75" s="35"/>
      <c r="E75" s="35"/>
      <c r="F75" s="35"/>
      <c r="G75" s="35"/>
      <c r="H75" s="35"/>
      <c r="I75" s="35"/>
      <c r="J75" s="34"/>
      <c r="K75" s="34"/>
      <c r="L75" s="34" t="s">
        <v>611</v>
      </c>
      <c r="M75" s="34"/>
      <c r="N75" s="34"/>
      <c r="O75" s="34"/>
      <c r="P75" s="34"/>
      <c r="Q75" s="34"/>
      <c r="R75" s="34"/>
      <c r="S75" s="34"/>
    </row>
    <row r="76" ht="19.9" customHeight="1" spans="1:19">
      <c r="A76" s="34"/>
      <c r="B76" s="34"/>
      <c r="C76" s="35"/>
      <c r="D76" s="35"/>
      <c r="E76" s="35"/>
      <c r="F76" s="35"/>
      <c r="G76" s="35"/>
      <c r="H76" s="35"/>
      <c r="I76" s="35"/>
      <c r="J76" s="34"/>
      <c r="K76" s="34"/>
      <c r="L76" s="34" t="s">
        <v>614</v>
      </c>
      <c r="M76" s="34"/>
      <c r="N76" s="34"/>
      <c r="O76" s="34"/>
      <c r="P76" s="34"/>
      <c r="Q76" s="34"/>
      <c r="R76" s="34"/>
      <c r="S76" s="34"/>
    </row>
    <row r="77" ht="19.5" customHeight="1" spans="1:19">
      <c r="A77" s="34"/>
      <c r="B77" s="34"/>
      <c r="C77" s="35"/>
      <c r="D77" s="35"/>
      <c r="E77" s="35"/>
      <c r="F77" s="35"/>
      <c r="G77" s="35"/>
      <c r="H77" s="35"/>
      <c r="I77" s="35"/>
      <c r="J77" s="34"/>
      <c r="K77" s="36" t="s">
        <v>617</v>
      </c>
      <c r="L77" s="36" t="s">
        <v>618</v>
      </c>
      <c r="M77" s="34"/>
      <c r="N77" s="34"/>
      <c r="O77" s="34"/>
      <c r="P77" s="34"/>
      <c r="Q77" s="34"/>
      <c r="R77" s="34"/>
      <c r="S77" s="34"/>
    </row>
    <row r="78" ht="19.5" customHeight="1" spans="1:19">
      <c r="A78" s="34"/>
      <c r="B78" s="34"/>
      <c r="C78" s="35"/>
      <c r="D78" s="35"/>
      <c r="E78" s="35"/>
      <c r="F78" s="35"/>
      <c r="G78" s="35"/>
      <c r="H78" s="35"/>
      <c r="I78" s="35"/>
      <c r="J78" s="34"/>
      <c r="K78" s="36"/>
      <c r="L78" s="36" t="s">
        <v>621</v>
      </c>
      <c r="M78" s="34"/>
      <c r="N78" s="34"/>
      <c r="O78" s="34"/>
      <c r="P78" s="34"/>
      <c r="Q78" s="34"/>
      <c r="R78" s="34"/>
      <c r="S78" s="34"/>
    </row>
    <row r="79" ht="19.5" customHeight="1" spans="1:19">
      <c r="A79" s="34"/>
      <c r="B79" s="34"/>
      <c r="C79" s="35"/>
      <c r="D79" s="35"/>
      <c r="E79" s="35"/>
      <c r="F79" s="35"/>
      <c r="G79" s="35"/>
      <c r="H79" s="35"/>
      <c r="I79" s="35"/>
      <c r="J79" s="34"/>
      <c r="K79" s="36"/>
      <c r="L79" s="36" t="s">
        <v>623</v>
      </c>
      <c r="M79" s="34"/>
      <c r="N79" s="34"/>
      <c r="O79" s="34"/>
      <c r="P79" s="34"/>
      <c r="Q79" s="34"/>
      <c r="R79" s="34"/>
      <c r="S79" s="34"/>
    </row>
    <row r="80" ht="19.9" customHeight="1" spans="1:19">
      <c r="A80" s="34"/>
      <c r="B80" s="34"/>
      <c r="C80" s="35"/>
      <c r="D80" s="35"/>
      <c r="E80" s="35"/>
      <c r="F80" s="35"/>
      <c r="G80" s="35"/>
      <c r="H80" s="35"/>
      <c r="I80" s="35"/>
      <c r="J80" s="34"/>
      <c r="K80" s="36" t="s">
        <v>625</v>
      </c>
      <c r="L80" s="36" t="s">
        <v>626</v>
      </c>
      <c r="M80" s="34"/>
      <c r="N80" s="34"/>
      <c r="O80" s="34"/>
      <c r="P80" s="34"/>
      <c r="Q80" s="34"/>
      <c r="R80" s="34"/>
      <c r="S80" s="34"/>
    </row>
    <row r="81" ht="19.9" customHeight="1" spans="1:19">
      <c r="A81" s="34"/>
      <c r="B81" s="34"/>
      <c r="C81" s="35"/>
      <c r="D81" s="35"/>
      <c r="E81" s="35"/>
      <c r="F81" s="35"/>
      <c r="G81" s="35"/>
      <c r="H81" s="35"/>
      <c r="I81" s="35"/>
      <c r="J81" s="34"/>
      <c r="K81" s="36"/>
      <c r="L81" s="36" t="s">
        <v>628</v>
      </c>
      <c r="M81" s="34"/>
      <c r="N81" s="34"/>
      <c r="O81" s="34"/>
      <c r="P81" s="34"/>
      <c r="Q81" s="34"/>
      <c r="R81" s="34"/>
      <c r="S81" s="34"/>
    </row>
    <row r="82" ht="19.9" customHeight="1" spans="1:19">
      <c r="A82" s="34"/>
      <c r="B82" s="34"/>
      <c r="C82" s="35"/>
      <c r="D82" s="35"/>
      <c r="E82" s="35"/>
      <c r="F82" s="35"/>
      <c r="G82" s="35"/>
      <c r="H82" s="35"/>
      <c r="I82" s="35"/>
      <c r="J82" s="34"/>
      <c r="K82" s="36"/>
      <c r="L82" s="36" t="s">
        <v>631</v>
      </c>
      <c r="M82" s="34"/>
      <c r="N82" s="34"/>
      <c r="O82" s="34"/>
      <c r="P82" s="34"/>
      <c r="Q82" s="34"/>
      <c r="R82" s="34"/>
      <c r="S82" s="34"/>
    </row>
    <row r="83" ht="19.9" customHeight="1" spans="1:19">
      <c r="A83" s="34"/>
      <c r="B83" s="34"/>
      <c r="C83" s="35"/>
      <c r="D83" s="35"/>
      <c r="E83" s="35"/>
      <c r="F83" s="35"/>
      <c r="G83" s="35"/>
      <c r="H83" s="35"/>
      <c r="I83" s="35"/>
      <c r="J83" s="34"/>
      <c r="K83" s="36"/>
      <c r="L83" s="36" t="s">
        <v>634</v>
      </c>
      <c r="M83" s="34"/>
      <c r="N83" s="34"/>
      <c r="O83" s="34"/>
      <c r="P83" s="34"/>
      <c r="Q83" s="34"/>
      <c r="R83" s="34"/>
      <c r="S83" s="34"/>
    </row>
    <row r="84" ht="19.9" customHeight="1" spans="1:19">
      <c r="A84" s="34"/>
      <c r="B84" s="34"/>
      <c r="C84" s="35"/>
      <c r="D84" s="35"/>
      <c r="E84" s="35"/>
      <c r="F84" s="35"/>
      <c r="G84" s="35"/>
      <c r="H84" s="35"/>
      <c r="I84" s="35"/>
      <c r="J84" s="34"/>
      <c r="K84" s="36" t="s">
        <v>637</v>
      </c>
      <c r="L84" s="36" t="s">
        <v>638</v>
      </c>
      <c r="M84" s="34"/>
      <c r="N84" s="34"/>
      <c r="O84" s="34"/>
      <c r="P84" s="34"/>
      <c r="Q84" s="34"/>
      <c r="R84" s="34"/>
      <c r="S84" s="34"/>
    </row>
    <row r="85" ht="19.9" customHeight="1" spans="1:19">
      <c r="A85" s="34" t="s">
        <v>1005</v>
      </c>
      <c r="B85" s="34" t="s">
        <v>1006</v>
      </c>
      <c r="C85" s="35">
        <v>760.9672</v>
      </c>
      <c r="D85" s="35">
        <v>760.9672</v>
      </c>
      <c r="E85" s="35"/>
      <c r="F85" s="35"/>
      <c r="G85" s="35"/>
      <c r="H85" s="35">
        <v>760.9672</v>
      </c>
      <c r="I85" s="35"/>
      <c r="J85" s="34"/>
      <c r="K85" s="34" t="s">
        <v>607</v>
      </c>
      <c r="L85" s="34" t="s">
        <v>608</v>
      </c>
      <c r="M85" s="34"/>
      <c r="N85" s="34"/>
      <c r="O85" s="34"/>
      <c r="P85" s="34"/>
      <c r="Q85" s="34"/>
      <c r="R85" s="34"/>
      <c r="S85" s="34"/>
    </row>
    <row r="86" ht="19.9" customHeight="1" spans="1:19">
      <c r="A86" s="34"/>
      <c r="B86" s="34"/>
      <c r="C86" s="35"/>
      <c r="D86" s="35"/>
      <c r="E86" s="35"/>
      <c r="F86" s="35"/>
      <c r="G86" s="35"/>
      <c r="H86" s="35"/>
      <c r="I86" s="35"/>
      <c r="J86" s="34"/>
      <c r="K86" s="34"/>
      <c r="L86" s="34" t="s">
        <v>611</v>
      </c>
      <c r="M86" s="34"/>
      <c r="N86" s="34"/>
      <c r="O86" s="34"/>
      <c r="P86" s="34"/>
      <c r="Q86" s="34"/>
      <c r="R86" s="34"/>
      <c r="S86" s="34"/>
    </row>
    <row r="87" ht="19.9" customHeight="1" spans="1:19">
      <c r="A87" s="34"/>
      <c r="B87" s="34"/>
      <c r="C87" s="35"/>
      <c r="D87" s="35"/>
      <c r="E87" s="35"/>
      <c r="F87" s="35"/>
      <c r="G87" s="35"/>
      <c r="H87" s="35"/>
      <c r="I87" s="35"/>
      <c r="J87" s="34"/>
      <c r="K87" s="34"/>
      <c r="L87" s="34" t="s">
        <v>614</v>
      </c>
      <c r="M87" s="34"/>
      <c r="N87" s="34"/>
      <c r="O87" s="34"/>
      <c r="P87" s="34"/>
      <c r="Q87" s="34"/>
      <c r="R87" s="34"/>
      <c r="S87" s="34"/>
    </row>
    <row r="88" ht="19.5" customHeight="1" spans="1:19">
      <c r="A88" s="34"/>
      <c r="B88" s="34"/>
      <c r="C88" s="35"/>
      <c r="D88" s="35"/>
      <c r="E88" s="35"/>
      <c r="F88" s="35"/>
      <c r="G88" s="35"/>
      <c r="H88" s="35"/>
      <c r="I88" s="35"/>
      <c r="J88" s="34"/>
      <c r="K88" s="36" t="s">
        <v>617</v>
      </c>
      <c r="L88" s="36" t="s">
        <v>618</v>
      </c>
      <c r="M88" s="34"/>
      <c r="N88" s="34"/>
      <c r="O88" s="34"/>
      <c r="P88" s="34"/>
      <c r="Q88" s="34"/>
      <c r="R88" s="34"/>
      <c r="S88" s="34"/>
    </row>
    <row r="89" ht="19.5" customHeight="1" spans="1:19">
      <c r="A89" s="34"/>
      <c r="B89" s="34"/>
      <c r="C89" s="35"/>
      <c r="D89" s="35"/>
      <c r="E89" s="35"/>
      <c r="F89" s="35"/>
      <c r="G89" s="35"/>
      <c r="H89" s="35"/>
      <c r="I89" s="35"/>
      <c r="J89" s="34"/>
      <c r="K89" s="36"/>
      <c r="L89" s="36" t="s">
        <v>621</v>
      </c>
      <c r="M89" s="34"/>
      <c r="N89" s="34"/>
      <c r="O89" s="34"/>
      <c r="P89" s="34"/>
      <c r="Q89" s="34"/>
      <c r="R89" s="34"/>
      <c r="S89" s="34"/>
    </row>
    <row r="90" ht="19.5" customHeight="1" spans="1:19">
      <c r="A90" s="34"/>
      <c r="B90" s="34"/>
      <c r="C90" s="35"/>
      <c r="D90" s="35"/>
      <c r="E90" s="35"/>
      <c r="F90" s="35"/>
      <c r="G90" s="35"/>
      <c r="H90" s="35"/>
      <c r="I90" s="35"/>
      <c r="J90" s="34"/>
      <c r="K90" s="36"/>
      <c r="L90" s="36" t="s">
        <v>623</v>
      </c>
      <c r="M90" s="34"/>
      <c r="N90" s="34"/>
      <c r="O90" s="34"/>
      <c r="P90" s="34"/>
      <c r="Q90" s="34"/>
      <c r="R90" s="34"/>
      <c r="S90" s="34"/>
    </row>
    <row r="91" ht="19.9" customHeight="1" spans="1:19">
      <c r="A91" s="34"/>
      <c r="B91" s="34"/>
      <c r="C91" s="35"/>
      <c r="D91" s="35"/>
      <c r="E91" s="35"/>
      <c r="F91" s="35"/>
      <c r="G91" s="35"/>
      <c r="H91" s="35"/>
      <c r="I91" s="35"/>
      <c r="J91" s="34"/>
      <c r="K91" s="36" t="s">
        <v>625</v>
      </c>
      <c r="L91" s="36" t="s">
        <v>626</v>
      </c>
      <c r="M91" s="34"/>
      <c r="N91" s="34"/>
      <c r="O91" s="34"/>
      <c r="P91" s="34"/>
      <c r="Q91" s="34"/>
      <c r="R91" s="34"/>
      <c r="S91" s="34"/>
    </row>
    <row r="92" ht="19.9" customHeight="1" spans="1:19">
      <c r="A92" s="34"/>
      <c r="B92" s="34"/>
      <c r="C92" s="35"/>
      <c r="D92" s="35"/>
      <c r="E92" s="35"/>
      <c r="F92" s="35"/>
      <c r="G92" s="35"/>
      <c r="H92" s="35"/>
      <c r="I92" s="35"/>
      <c r="J92" s="34"/>
      <c r="K92" s="36"/>
      <c r="L92" s="36" t="s">
        <v>628</v>
      </c>
      <c r="M92" s="34"/>
      <c r="N92" s="34"/>
      <c r="O92" s="34"/>
      <c r="P92" s="34"/>
      <c r="Q92" s="34"/>
      <c r="R92" s="34"/>
      <c r="S92" s="34"/>
    </row>
    <row r="93" ht="19.9" customHeight="1" spans="1:19">
      <c r="A93" s="34"/>
      <c r="B93" s="34"/>
      <c r="C93" s="35"/>
      <c r="D93" s="35"/>
      <c r="E93" s="35"/>
      <c r="F93" s="35"/>
      <c r="G93" s="35"/>
      <c r="H93" s="35"/>
      <c r="I93" s="35"/>
      <c r="J93" s="34"/>
      <c r="K93" s="36"/>
      <c r="L93" s="36" t="s">
        <v>631</v>
      </c>
      <c r="M93" s="34"/>
      <c r="N93" s="34"/>
      <c r="O93" s="34"/>
      <c r="P93" s="34"/>
      <c r="Q93" s="34"/>
      <c r="R93" s="34"/>
      <c r="S93" s="34"/>
    </row>
    <row r="94" ht="19.9" customHeight="1" spans="1:19">
      <c r="A94" s="34"/>
      <c r="B94" s="34"/>
      <c r="C94" s="35"/>
      <c r="D94" s="35"/>
      <c r="E94" s="35"/>
      <c r="F94" s="35"/>
      <c r="G94" s="35"/>
      <c r="H94" s="35"/>
      <c r="I94" s="35"/>
      <c r="J94" s="34"/>
      <c r="K94" s="36"/>
      <c r="L94" s="36" t="s">
        <v>634</v>
      </c>
      <c r="M94" s="34"/>
      <c r="N94" s="34"/>
      <c r="O94" s="34"/>
      <c r="P94" s="34"/>
      <c r="Q94" s="34"/>
      <c r="R94" s="34"/>
      <c r="S94" s="34"/>
    </row>
    <row r="95" ht="19.9" customHeight="1" spans="1:19">
      <c r="A95" s="34"/>
      <c r="B95" s="34"/>
      <c r="C95" s="35"/>
      <c r="D95" s="35"/>
      <c r="E95" s="35"/>
      <c r="F95" s="35"/>
      <c r="G95" s="35"/>
      <c r="H95" s="35"/>
      <c r="I95" s="35"/>
      <c r="J95" s="34"/>
      <c r="K95" s="36" t="s">
        <v>637</v>
      </c>
      <c r="L95" s="36" t="s">
        <v>638</v>
      </c>
      <c r="M95" s="34"/>
      <c r="N95" s="34"/>
      <c r="O95" s="34"/>
      <c r="P95" s="34"/>
      <c r="Q95" s="34"/>
      <c r="R95" s="34"/>
      <c r="S95" s="34"/>
    </row>
    <row r="96" ht="19.9" customHeight="1" spans="1:19">
      <c r="A96" s="34" t="s">
        <v>1007</v>
      </c>
      <c r="B96" s="34" t="s">
        <v>1008</v>
      </c>
      <c r="C96" s="35">
        <v>459.746334</v>
      </c>
      <c r="D96" s="35">
        <v>459.746334</v>
      </c>
      <c r="E96" s="35"/>
      <c r="F96" s="35"/>
      <c r="G96" s="35"/>
      <c r="H96" s="35">
        <v>459.746334</v>
      </c>
      <c r="I96" s="35"/>
      <c r="J96" s="34"/>
      <c r="K96" s="34" t="s">
        <v>607</v>
      </c>
      <c r="L96" s="34" t="s">
        <v>608</v>
      </c>
      <c r="M96" s="34"/>
      <c r="N96" s="34"/>
      <c r="O96" s="34"/>
      <c r="P96" s="34"/>
      <c r="Q96" s="34"/>
      <c r="R96" s="34"/>
      <c r="S96" s="34"/>
    </row>
    <row r="97" ht="19.9" customHeight="1" spans="1:19">
      <c r="A97" s="34"/>
      <c r="B97" s="34"/>
      <c r="C97" s="35"/>
      <c r="D97" s="35"/>
      <c r="E97" s="35"/>
      <c r="F97" s="35"/>
      <c r="G97" s="35"/>
      <c r="H97" s="35"/>
      <c r="I97" s="35"/>
      <c r="J97" s="34"/>
      <c r="K97" s="34"/>
      <c r="L97" s="34" t="s">
        <v>611</v>
      </c>
      <c r="M97" s="34"/>
      <c r="N97" s="34"/>
      <c r="O97" s="34"/>
      <c r="P97" s="34"/>
      <c r="Q97" s="34"/>
      <c r="R97" s="34"/>
      <c r="S97" s="34"/>
    </row>
    <row r="98" ht="19.9" customHeight="1" spans="1:19">
      <c r="A98" s="34"/>
      <c r="B98" s="34"/>
      <c r="C98" s="35"/>
      <c r="D98" s="35"/>
      <c r="E98" s="35"/>
      <c r="F98" s="35"/>
      <c r="G98" s="35"/>
      <c r="H98" s="35"/>
      <c r="I98" s="35"/>
      <c r="J98" s="34"/>
      <c r="K98" s="34"/>
      <c r="L98" s="34" t="s">
        <v>614</v>
      </c>
      <c r="M98" s="34"/>
      <c r="N98" s="34"/>
      <c r="O98" s="34"/>
      <c r="P98" s="34"/>
      <c r="Q98" s="34"/>
      <c r="R98" s="34"/>
      <c r="S98" s="34"/>
    </row>
    <row r="99" ht="19.5" customHeight="1" spans="1:19">
      <c r="A99" s="34"/>
      <c r="B99" s="34"/>
      <c r="C99" s="35"/>
      <c r="D99" s="35"/>
      <c r="E99" s="35"/>
      <c r="F99" s="35"/>
      <c r="G99" s="35"/>
      <c r="H99" s="35"/>
      <c r="I99" s="35"/>
      <c r="J99" s="34"/>
      <c r="K99" s="36" t="s">
        <v>617</v>
      </c>
      <c r="L99" s="36" t="s">
        <v>618</v>
      </c>
      <c r="M99" s="34"/>
      <c r="N99" s="34"/>
      <c r="O99" s="34"/>
      <c r="P99" s="34"/>
      <c r="Q99" s="34"/>
      <c r="R99" s="34"/>
      <c r="S99" s="34"/>
    </row>
    <row r="100" ht="19.5" customHeight="1" spans="1:19">
      <c r="A100" s="34"/>
      <c r="B100" s="34"/>
      <c r="C100" s="35"/>
      <c r="D100" s="35"/>
      <c r="E100" s="35"/>
      <c r="F100" s="35"/>
      <c r="G100" s="35"/>
      <c r="H100" s="35"/>
      <c r="I100" s="35"/>
      <c r="J100" s="34"/>
      <c r="K100" s="36"/>
      <c r="L100" s="36" t="s">
        <v>621</v>
      </c>
      <c r="M100" s="34"/>
      <c r="N100" s="34"/>
      <c r="O100" s="34"/>
      <c r="P100" s="34"/>
      <c r="Q100" s="34"/>
      <c r="R100" s="34"/>
      <c r="S100" s="34"/>
    </row>
    <row r="101" ht="19.5" customHeight="1" spans="1:19">
      <c r="A101" s="34"/>
      <c r="B101" s="34"/>
      <c r="C101" s="35"/>
      <c r="D101" s="35"/>
      <c r="E101" s="35"/>
      <c r="F101" s="35"/>
      <c r="G101" s="35"/>
      <c r="H101" s="35"/>
      <c r="I101" s="35"/>
      <c r="J101" s="34"/>
      <c r="K101" s="36"/>
      <c r="L101" s="36" t="s">
        <v>623</v>
      </c>
      <c r="M101" s="34"/>
      <c r="N101" s="34"/>
      <c r="O101" s="34"/>
      <c r="P101" s="34"/>
      <c r="Q101" s="34"/>
      <c r="R101" s="34"/>
      <c r="S101" s="34"/>
    </row>
    <row r="102" ht="19.9" customHeight="1" spans="1:19">
      <c r="A102" s="34"/>
      <c r="B102" s="34"/>
      <c r="C102" s="35"/>
      <c r="D102" s="35"/>
      <c r="E102" s="35"/>
      <c r="F102" s="35"/>
      <c r="G102" s="35"/>
      <c r="H102" s="35"/>
      <c r="I102" s="35"/>
      <c r="J102" s="34"/>
      <c r="K102" s="36" t="s">
        <v>625</v>
      </c>
      <c r="L102" s="36" t="s">
        <v>626</v>
      </c>
      <c r="M102" s="34"/>
      <c r="N102" s="34"/>
      <c r="O102" s="34"/>
      <c r="P102" s="34"/>
      <c r="Q102" s="34"/>
      <c r="R102" s="34"/>
      <c r="S102" s="34"/>
    </row>
    <row r="103" ht="19.9" customHeight="1" spans="1:19">
      <c r="A103" s="34"/>
      <c r="B103" s="34"/>
      <c r="C103" s="35"/>
      <c r="D103" s="35"/>
      <c r="E103" s="35"/>
      <c r="F103" s="35"/>
      <c r="G103" s="35"/>
      <c r="H103" s="35"/>
      <c r="I103" s="35"/>
      <c r="J103" s="34"/>
      <c r="K103" s="36"/>
      <c r="L103" s="36" t="s">
        <v>628</v>
      </c>
      <c r="M103" s="34"/>
      <c r="N103" s="34"/>
      <c r="O103" s="34"/>
      <c r="P103" s="34"/>
      <c r="Q103" s="34"/>
      <c r="R103" s="34"/>
      <c r="S103" s="34"/>
    </row>
    <row r="104" ht="19.9" customHeight="1" spans="1:19">
      <c r="A104" s="34"/>
      <c r="B104" s="34"/>
      <c r="C104" s="35"/>
      <c r="D104" s="35"/>
      <c r="E104" s="35"/>
      <c r="F104" s="35"/>
      <c r="G104" s="35"/>
      <c r="H104" s="35"/>
      <c r="I104" s="35"/>
      <c r="J104" s="34"/>
      <c r="K104" s="36"/>
      <c r="L104" s="36" t="s">
        <v>631</v>
      </c>
      <c r="M104" s="34"/>
      <c r="N104" s="34"/>
      <c r="O104" s="34"/>
      <c r="P104" s="34"/>
      <c r="Q104" s="34"/>
      <c r="R104" s="34"/>
      <c r="S104" s="34"/>
    </row>
    <row r="105" ht="19.9" customHeight="1" spans="1:19">
      <c r="A105" s="34"/>
      <c r="B105" s="34"/>
      <c r="C105" s="35"/>
      <c r="D105" s="35"/>
      <c r="E105" s="35"/>
      <c r="F105" s="35"/>
      <c r="G105" s="35"/>
      <c r="H105" s="35"/>
      <c r="I105" s="35"/>
      <c r="J105" s="34"/>
      <c r="K105" s="36"/>
      <c r="L105" s="36" t="s">
        <v>634</v>
      </c>
      <c r="M105" s="34"/>
      <c r="N105" s="34"/>
      <c r="O105" s="34"/>
      <c r="P105" s="34"/>
      <c r="Q105" s="34"/>
      <c r="R105" s="34"/>
      <c r="S105" s="34"/>
    </row>
    <row r="106" ht="19.9" customHeight="1" spans="1:19">
      <c r="A106" s="34"/>
      <c r="B106" s="34"/>
      <c r="C106" s="35"/>
      <c r="D106" s="35"/>
      <c r="E106" s="35"/>
      <c r="F106" s="35"/>
      <c r="G106" s="35"/>
      <c r="H106" s="35"/>
      <c r="I106" s="35"/>
      <c r="J106" s="34"/>
      <c r="K106" s="36" t="s">
        <v>637</v>
      </c>
      <c r="L106" s="36" t="s">
        <v>638</v>
      </c>
      <c r="M106" s="34"/>
      <c r="N106" s="34"/>
      <c r="O106" s="34"/>
      <c r="P106" s="34"/>
      <c r="Q106" s="34"/>
      <c r="R106" s="34"/>
      <c r="S106" s="34"/>
    </row>
    <row r="107" ht="19.9" customHeight="1" spans="1:19">
      <c r="A107" s="34" t="s">
        <v>1009</v>
      </c>
      <c r="B107" s="34" t="s">
        <v>1010</v>
      </c>
      <c r="C107" s="35">
        <v>101.129201</v>
      </c>
      <c r="D107" s="35">
        <v>101.129201</v>
      </c>
      <c r="E107" s="35"/>
      <c r="F107" s="35"/>
      <c r="G107" s="35"/>
      <c r="H107" s="35">
        <v>101.129201</v>
      </c>
      <c r="I107" s="35"/>
      <c r="J107" s="34"/>
      <c r="K107" s="34" t="s">
        <v>607</v>
      </c>
      <c r="L107" s="34" t="s">
        <v>608</v>
      </c>
      <c r="M107" s="34"/>
      <c r="N107" s="34"/>
      <c r="O107" s="34"/>
      <c r="P107" s="34"/>
      <c r="Q107" s="34"/>
      <c r="R107" s="34"/>
      <c r="S107" s="34"/>
    </row>
    <row r="108" ht="19.9" customHeight="1" spans="1:19">
      <c r="A108" s="34"/>
      <c r="B108" s="34"/>
      <c r="C108" s="35"/>
      <c r="D108" s="35"/>
      <c r="E108" s="35"/>
      <c r="F108" s="35"/>
      <c r="G108" s="35"/>
      <c r="H108" s="35"/>
      <c r="I108" s="35"/>
      <c r="J108" s="34"/>
      <c r="K108" s="34"/>
      <c r="L108" s="34" t="s">
        <v>611</v>
      </c>
      <c r="M108" s="34"/>
      <c r="N108" s="34"/>
      <c r="O108" s="34"/>
      <c r="P108" s="34"/>
      <c r="Q108" s="34"/>
      <c r="R108" s="34"/>
      <c r="S108" s="34"/>
    </row>
    <row r="109" ht="19.9" customHeight="1" spans="1:19">
      <c r="A109" s="34"/>
      <c r="B109" s="34"/>
      <c r="C109" s="35"/>
      <c r="D109" s="35"/>
      <c r="E109" s="35"/>
      <c r="F109" s="35"/>
      <c r="G109" s="35"/>
      <c r="H109" s="35"/>
      <c r="I109" s="35"/>
      <c r="J109" s="34"/>
      <c r="K109" s="34"/>
      <c r="L109" s="34" t="s">
        <v>614</v>
      </c>
      <c r="M109" s="34"/>
      <c r="N109" s="34"/>
      <c r="O109" s="34"/>
      <c r="P109" s="34"/>
      <c r="Q109" s="34"/>
      <c r="R109" s="34"/>
      <c r="S109" s="34"/>
    </row>
    <row r="110" ht="19.5" customHeight="1" spans="1:19">
      <c r="A110" s="34"/>
      <c r="B110" s="34"/>
      <c r="C110" s="35"/>
      <c r="D110" s="35"/>
      <c r="E110" s="35"/>
      <c r="F110" s="35"/>
      <c r="G110" s="35"/>
      <c r="H110" s="35"/>
      <c r="I110" s="35"/>
      <c r="J110" s="34"/>
      <c r="K110" s="36" t="s">
        <v>617</v>
      </c>
      <c r="L110" s="36" t="s">
        <v>618</v>
      </c>
      <c r="M110" s="34"/>
      <c r="N110" s="34"/>
      <c r="O110" s="34"/>
      <c r="P110" s="34"/>
      <c r="Q110" s="34"/>
      <c r="R110" s="34"/>
      <c r="S110" s="34"/>
    </row>
    <row r="111" ht="19.5" customHeight="1" spans="1:19">
      <c r="A111" s="34"/>
      <c r="B111" s="34"/>
      <c r="C111" s="35"/>
      <c r="D111" s="35"/>
      <c r="E111" s="35"/>
      <c r="F111" s="35"/>
      <c r="G111" s="35"/>
      <c r="H111" s="35"/>
      <c r="I111" s="35"/>
      <c r="J111" s="34"/>
      <c r="K111" s="36"/>
      <c r="L111" s="36" t="s">
        <v>621</v>
      </c>
      <c r="M111" s="34"/>
      <c r="N111" s="34"/>
      <c r="O111" s="34"/>
      <c r="P111" s="34"/>
      <c r="Q111" s="34"/>
      <c r="R111" s="34"/>
      <c r="S111" s="34"/>
    </row>
    <row r="112" ht="19.5" customHeight="1" spans="1:19">
      <c r="A112" s="34"/>
      <c r="B112" s="34"/>
      <c r="C112" s="35"/>
      <c r="D112" s="35"/>
      <c r="E112" s="35"/>
      <c r="F112" s="35"/>
      <c r="G112" s="35"/>
      <c r="H112" s="35"/>
      <c r="I112" s="35"/>
      <c r="J112" s="34"/>
      <c r="K112" s="36"/>
      <c r="L112" s="36" t="s">
        <v>623</v>
      </c>
      <c r="M112" s="34"/>
      <c r="N112" s="34"/>
      <c r="O112" s="34"/>
      <c r="P112" s="34"/>
      <c r="Q112" s="34"/>
      <c r="R112" s="34"/>
      <c r="S112" s="34"/>
    </row>
    <row r="113" ht="19.9" customHeight="1" spans="1:19">
      <c r="A113" s="34"/>
      <c r="B113" s="34"/>
      <c r="C113" s="35"/>
      <c r="D113" s="35"/>
      <c r="E113" s="35"/>
      <c r="F113" s="35"/>
      <c r="G113" s="35"/>
      <c r="H113" s="35"/>
      <c r="I113" s="35"/>
      <c r="J113" s="34"/>
      <c r="K113" s="36" t="s">
        <v>625</v>
      </c>
      <c r="L113" s="36" t="s">
        <v>626</v>
      </c>
      <c r="M113" s="34"/>
      <c r="N113" s="34"/>
      <c r="O113" s="34"/>
      <c r="P113" s="34"/>
      <c r="Q113" s="34"/>
      <c r="R113" s="34"/>
      <c r="S113" s="34"/>
    </row>
    <row r="114" ht="19.9" customHeight="1" spans="1:19">
      <c r="A114" s="34"/>
      <c r="B114" s="34"/>
      <c r="C114" s="35"/>
      <c r="D114" s="35"/>
      <c r="E114" s="35"/>
      <c r="F114" s="35"/>
      <c r="G114" s="35"/>
      <c r="H114" s="35"/>
      <c r="I114" s="35"/>
      <c r="J114" s="34"/>
      <c r="K114" s="36"/>
      <c r="L114" s="36" t="s">
        <v>628</v>
      </c>
      <c r="M114" s="34"/>
      <c r="N114" s="34"/>
      <c r="O114" s="34"/>
      <c r="P114" s="34"/>
      <c r="Q114" s="34"/>
      <c r="R114" s="34"/>
      <c r="S114" s="34"/>
    </row>
    <row r="115" ht="19.9" customHeight="1" spans="1:19">
      <c r="A115" s="34"/>
      <c r="B115" s="34"/>
      <c r="C115" s="35"/>
      <c r="D115" s="35"/>
      <c r="E115" s="35"/>
      <c r="F115" s="35"/>
      <c r="G115" s="35"/>
      <c r="H115" s="35"/>
      <c r="I115" s="35"/>
      <c r="J115" s="34"/>
      <c r="K115" s="36"/>
      <c r="L115" s="36" t="s">
        <v>631</v>
      </c>
      <c r="M115" s="34"/>
      <c r="N115" s="34"/>
      <c r="O115" s="34"/>
      <c r="P115" s="34"/>
      <c r="Q115" s="34"/>
      <c r="R115" s="34"/>
      <c r="S115" s="34"/>
    </row>
    <row r="116" ht="19.9" customHeight="1" spans="1:19">
      <c r="A116" s="34"/>
      <c r="B116" s="34"/>
      <c r="C116" s="35"/>
      <c r="D116" s="35"/>
      <c r="E116" s="35"/>
      <c r="F116" s="35"/>
      <c r="G116" s="35"/>
      <c r="H116" s="35"/>
      <c r="I116" s="35"/>
      <c r="J116" s="34"/>
      <c r="K116" s="36"/>
      <c r="L116" s="36" t="s">
        <v>634</v>
      </c>
      <c r="M116" s="34"/>
      <c r="N116" s="34"/>
      <c r="O116" s="34"/>
      <c r="P116" s="34"/>
      <c r="Q116" s="34"/>
      <c r="R116" s="34"/>
      <c r="S116" s="34"/>
    </row>
    <row r="117" ht="19.9" customHeight="1" spans="1:19">
      <c r="A117" s="34"/>
      <c r="B117" s="34"/>
      <c r="C117" s="35"/>
      <c r="D117" s="35"/>
      <c r="E117" s="35"/>
      <c r="F117" s="35"/>
      <c r="G117" s="35"/>
      <c r="H117" s="35"/>
      <c r="I117" s="35"/>
      <c r="J117" s="34"/>
      <c r="K117" s="36" t="s">
        <v>637</v>
      </c>
      <c r="L117" s="36" t="s">
        <v>638</v>
      </c>
      <c r="M117" s="34"/>
      <c r="N117" s="34"/>
      <c r="O117" s="34"/>
      <c r="P117" s="34"/>
      <c r="Q117" s="34"/>
      <c r="R117" s="34"/>
      <c r="S117" s="34"/>
    </row>
    <row r="118" ht="19.9" customHeight="1" spans="1:19">
      <c r="A118" s="34" t="s">
        <v>1011</v>
      </c>
      <c r="B118" s="34" t="s">
        <v>1012</v>
      </c>
      <c r="C118" s="35">
        <v>693.978055</v>
      </c>
      <c r="D118" s="35">
        <v>693.978055</v>
      </c>
      <c r="E118" s="35"/>
      <c r="F118" s="35"/>
      <c r="G118" s="35"/>
      <c r="H118" s="35">
        <v>593.978055</v>
      </c>
      <c r="I118" s="35">
        <v>100</v>
      </c>
      <c r="J118" s="34" t="s">
        <v>1013</v>
      </c>
      <c r="K118" s="34" t="s">
        <v>607</v>
      </c>
      <c r="L118" s="34" t="s">
        <v>608</v>
      </c>
      <c r="M118" s="34" t="s">
        <v>1014</v>
      </c>
      <c r="N118" s="34"/>
      <c r="O118" s="34" t="s">
        <v>1015</v>
      </c>
      <c r="P118" s="34"/>
      <c r="Q118" s="34" t="s">
        <v>1014</v>
      </c>
      <c r="R118" s="34" t="s">
        <v>1016</v>
      </c>
      <c r="S118" s="34"/>
    </row>
    <row r="119" ht="50.1" customHeight="1" spans="1:19">
      <c r="A119" s="34"/>
      <c r="B119" s="34"/>
      <c r="C119" s="35"/>
      <c r="D119" s="35"/>
      <c r="E119" s="35"/>
      <c r="F119" s="35"/>
      <c r="G119" s="35"/>
      <c r="H119" s="35"/>
      <c r="I119" s="35"/>
      <c r="J119" s="34"/>
      <c r="K119" s="34"/>
      <c r="L119" s="34" t="s">
        <v>611</v>
      </c>
      <c r="M119" s="34" t="s">
        <v>1017</v>
      </c>
      <c r="N119" s="34"/>
      <c r="O119" s="34" t="s">
        <v>1018</v>
      </c>
      <c r="P119" s="34"/>
      <c r="Q119" s="34" t="s">
        <v>1017</v>
      </c>
      <c r="R119" s="34" t="s">
        <v>1019</v>
      </c>
      <c r="S119" s="34"/>
    </row>
    <row r="120" ht="29.25" customHeight="1" spans="1:19">
      <c r="A120" s="34"/>
      <c r="B120" s="34"/>
      <c r="C120" s="35"/>
      <c r="D120" s="35"/>
      <c r="E120" s="35"/>
      <c r="F120" s="35"/>
      <c r="G120" s="35"/>
      <c r="H120" s="35"/>
      <c r="I120" s="35"/>
      <c r="J120" s="34"/>
      <c r="K120" s="34"/>
      <c r="L120" s="34" t="s">
        <v>614</v>
      </c>
      <c r="M120" s="34" t="s">
        <v>1020</v>
      </c>
      <c r="N120" s="34"/>
      <c r="O120" s="34" t="s">
        <v>1021</v>
      </c>
      <c r="P120" s="34"/>
      <c r="Q120" s="34" t="s">
        <v>1020</v>
      </c>
      <c r="R120" s="34" t="s">
        <v>1022</v>
      </c>
      <c r="S120" s="34"/>
    </row>
    <row r="121" ht="50.1" customHeight="1" spans="1:19">
      <c r="A121" s="34"/>
      <c r="B121" s="34"/>
      <c r="C121" s="35"/>
      <c r="D121" s="35"/>
      <c r="E121" s="35"/>
      <c r="F121" s="35"/>
      <c r="G121" s="35"/>
      <c r="H121" s="35"/>
      <c r="I121" s="35"/>
      <c r="J121" s="34"/>
      <c r="K121" s="36" t="s">
        <v>617</v>
      </c>
      <c r="L121" s="36" t="s">
        <v>618</v>
      </c>
      <c r="M121" s="34" t="s">
        <v>1023</v>
      </c>
      <c r="N121" s="34"/>
      <c r="O121" s="34" t="s">
        <v>1018</v>
      </c>
      <c r="P121" s="34"/>
      <c r="Q121" s="34" t="s">
        <v>1023</v>
      </c>
      <c r="R121" s="34" t="s">
        <v>1024</v>
      </c>
      <c r="S121" s="34"/>
    </row>
    <row r="122" ht="69.95" customHeight="1" spans="1:19">
      <c r="A122" s="34"/>
      <c r="B122" s="34"/>
      <c r="C122" s="35"/>
      <c r="D122" s="35"/>
      <c r="E122" s="35"/>
      <c r="F122" s="35"/>
      <c r="G122" s="35"/>
      <c r="H122" s="35"/>
      <c r="I122" s="35"/>
      <c r="J122" s="34"/>
      <c r="K122" s="36"/>
      <c r="L122" s="36" t="s">
        <v>621</v>
      </c>
      <c r="M122" s="34" t="s">
        <v>1025</v>
      </c>
      <c r="N122" s="34"/>
      <c r="O122" s="34" t="s">
        <v>1026</v>
      </c>
      <c r="P122" s="34"/>
      <c r="Q122" s="34" t="s">
        <v>1025</v>
      </c>
      <c r="R122" s="34" t="s">
        <v>1027</v>
      </c>
      <c r="S122" s="34"/>
    </row>
    <row r="123" ht="79.35" customHeight="1" spans="1:19">
      <c r="A123" s="34"/>
      <c r="B123" s="34"/>
      <c r="C123" s="35"/>
      <c r="D123" s="35"/>
      <c r="E123" s="35"/>
      <c r="F123" s="35"/>
      <c r="G123" s="35"/>
      <c r="H123" s="35"/>
      <c r="I123" s="35"/>
      <c r="J123" s="34"/>
      <c r="K123" s="36"/>
      <c r="L123" s="36" t="s">
        <v>623</v>
      </c>
      <c r="M123" s="34" t="s">
        <v>1028</v>
      </c>
      <c r="N123" s="34"/>
      <c r="O123" s="34" t="s">
        <v>1018</v>
      </c>
      <c r="P123" s="34"/>
      <c r="Q123" s="34" t="s">
        <v>1028</v>
      </c>
      <c r="R123" s="34" t="s">
        <v>1029</v>
      </c>
      <c r="S123" s="34"/>
    </row>
    <row r="124" ht="29.25" customHeight="1" spans="1:19">
      <c r="A124" s="34"/>
      <c r="B124" s="34"/>
      <c r="C124" s="35"/>
      <c r="D124" s="35"/>
      <c r="E124" s="35"/>
      <c r="F124" s="35"/>
      <c r="G124" s="35"/>
      <c r="H124" s="35"/>
      <c r="I124" s="35"/>
      <c r="J124" s="34"/>
      <c r="K124" s="36" t="s">
        <v>625</v>
      </c>
      <c r="L124" s="36" t="s">
        <v>626</v>
      </c>
      <c r="M124" s="34" t="s">
        <v>1030</v>
      </c>
      <c r="N124" s="34"/>
      <c r="O124" s="34" t="s">
        <v>1018</v>
      </c>
      <c r="P124" s="34"/>
      <c r="Q124" s="34" t="s">
        <v>1030</v>
      </c>
      <c r="R124" s="34" t="s">
        <v>1031</v>
      </c>
      <c r="S124" s="34"/>
    </row>
    <row r="125" ht="89.65" customHeight="1" spans="1:19">
      <c r="A125" s="34"/>
      <c r="B125" s="34"/>
      <c r="C125" s="35"/>
      <c r="D125" s="35"/>
      <c r="E125" s="35"/>
      <c r="F125" s="35"/>
      <c r="G125" s="35"/>
      <c r="H125" s="35"/>
      <c r="I125" s="35"/>
      <c r="J125" s="34"/>
      <c r="K125" s="36"/>
      <c r="L125" s="36" t="s">
        <v>628</v>
      </c>
      <c r="M125" s="34" t="s">
        <v>1032</v>
      </c>
      <c r="N125" s="34"/>
      <c r="O125" s="34" t="s">
        <v>1018</v>
      </c>
      <c r="P125" s="34"/>
      <c r="Q125" s="34" t="s">
        <v>1032</v>
      </c>
      <c r="R125" s="34" t="s">
        <v>1033</v>
      </c>
      <c r="S125" s="34"/>
    </row>
    <row r="126" ht="50.1" customHeight="1" spans="1:19">
      <c r="A126" s="34"/>
      <c r="B126" s="34"/>
      <c r="C126" s="35"/>
      <c r="D126" s="35"/>
      <c r="E126" s="35"/>
      <c r="F126" s="35"/>
      <c r="G126" s="35"/>
      <c r="H126" s="35"/>
      <c r="I126" s="35"/>
      <c r="J126" s="34"/>
      <c r="K126" s="36"/>
      <c r="L126" s="36" t="s">
        <v>631</v>
      </c>
      <c r="M126" s="34" t="s">
        <v>1034</v>
      </c>
      <c r="N126" s="34"/>
      <c r="O126" s="34" t="s">
        <v>1018</v>
      </c>
      <c r="P126" s="34"/>
      <c r="Q126" s="34" t="s">
        <v>1034</v>
      </c>
      <c r="R126" s="34" t="s">
        <v>1035</v>
      </c>
      <c r="S126" s="34"/>
    </row>
    <row r="127" ht="89.65" customHeight="1" spans="1:19">
      <c r="A127" s="34"/>
      <c r="B127" s="34"/>
      <c r="C127" s="35"/>
      <c r="D127" s="35"/>
      <c r="E127" s="35"/>
      <c r="F127" s="35"/>
      <c r="G127" s="35"/>
      <c r="H127" s="35"/>
      <c r="I127" s="35"/>
      <c r="J127" s="34"/>
      <c r="K127" s="36"/>
      <c r="L127" s="36" t="s">
        <v>634</v>
      </c>
      <c r="M127" s="34" t="s">
        <v>1036</v>
      </c>
      <c r="N127" s="34"/>
      <c r="O127" s="34" t="s">
        <v>1018</v>
      </c>
      <c r="P127" s="34"/>
      <c r="Q127" s="34" t="s">
        <v>1036</v>
      </c>
      <c r="R127" s="34" t="s">
        <v>1037</v>
      </c>
      <c r="S127" s="34"/>
    </row>
    <row r="128" ht="19.9" customHeight="1" spans="1:19">
      <c r="A128" s="34"/>
      <c r="B128" s="34"/>
      <c r="C128" s="35"/>
      <c r="D128" s="35"/>
      <c r="E128" s="35"/>
      <c r="F128" s="35"/>
      <c r="G128" s="35"/>
      <c r="H128" s="35"/>
      <c r="I128" s="35"/>
      <c r="J128" s="34"/>
      <c r="K128" s="36" t="s">
        <v>637</v>
      </c>
      <c r="L128" s="36" t="s">
        <v>638</v>
      </c>
      <c r="M128" s="34" t="s">
        <v>1038</v>
      </c>
      <c r="N128" s="34"/>
      <c r="O128" s="34" t="s">
        <v>1021</v>
      </c>
      <c r="P128" s="34"/>
      <c r="Q128" s="34" t="s">
        <v>1038</v>
      </c>
      <c r="R128" s="34" t="s">
        <v>1039</v>
      </c>
      <c r="S128" s="34"/>
    </row>
    <row r="129" ht="19.9" customHeight="1" spans="1:19">
      <c r="A129" s="34" t="s">
        <v>1040</v>
      </c>
      <c r="B129" s="34" t="s">
        <v>1041</v>
      </c>
      <c r="C129" s="35">
        <v>2766.674268</v>
      </c>
      <c r="D129" s="35">
        <v>2766.674268</v>
      </c>
      <c r="E129" s="35"/>
      <c r="F129" s="35"/>
      <c r="G129" s="35"/>
      <c r="H129" s="35">
        <v>2766.674268</v>
      </c>
      <c r="I129" s="35"/>
      <c r="J129" s="34"/>
      <c r="K129" s="34" t="s">
        <v>607</v>
      </c>
      <c r="L129" s="34" t="s">
        <v>608</v>
      </c>
      <c r="M129" s="34"/>
      <c r="N129" s="34"/>
      <c r="O129" s="34"/>
      <c r="P129" s="34"/>
      <c r="Q129" s="34"/>
      <c r="R129" s="34"/>
      <c r="S129" s="34"/>
    </row>
    <row r="130" ht="19.9" customHeight="1" spans="1:19">
      <c r="A130" s="34"/>
      <c r="B130" s="34"/>
      <c r="C130" s="35"/>
      <c r="D130" s="35"/>
      <c r="E130" s="35"/>
      <c r="F130" s="35"/>
      <c r="G130" s="35"/>
      <c r="H130" s="35"/>
      <c r="I130" s="35"/>
      <c r="J130" s="34"/>
      <c r="K130" s="34"/>
      <c r="L130" s="34" t="s">
        <v>611</v>
      </c>
      <c r="M130" s="34"/>
      <c r="N130" s="34"/>
      <c r="O130" s="34"/>
      <c r="P130" s="34"/>
      <c r="Q130" s="34"/>
      <c r="R130" s="34"/>
      <c r="S130" s="34"/>
    </row>
    <row r="131" ht="19.9" customHeight="1" spans="1:19">
      <c r="A131" s="34"/>
      <c r="B131" s="34"/>
      <c r="C131" s="35"/>
      <c r="D131" s="35"/>
      <c r="E131" s="35"/>
      <c r="F131" s="35"/>
      <c r="G131" s="35"/>
      <c r="H131" s="35"/>
      <c r="I131" s="35"/>
      <c r="J131" s="34"/>
      <c r="K131" s="34"/>
      <c r="L131" s="34" t="s">
        <v>614</v>
      </c>
      <c r="M131" s="34"/>
      <c r="N131" s="34"/>
      <c r="O131" s="34"/>
      <c r="P131" s="34"/>
      <c r="Q131" s="34"/>
      <c r="R131" s="34"/>
      <c r="S131" s="34"/>
    </row>
    <row r="132" ht="19.5" customHeight="1" spans="1:19">
      <c r="A132" s="34"/>
      <c r="B132" s="34"/>
      <c r="C132" s="35"/>
      <c r="D132" s="35"/>
      <c r="E132" s="35"/>
      <c r="F132" s="35"/>
      <c r="G132" s="35"/>
      <c r="H132" s="35"/>
      <c r="I132" s="35"/>
      <c r="J132" s="34"/>
      <c r="K132" s="36" t="s">
        <v>617</v>
      </c>
      <c r="L132" s="36" t="s">
        <v>618</v>
      </c>
      <c r="M132" s="34"/>
      <c r="N132" s="34"/>
      <c r="O132" s="34"/>
      <c r="P132" s="34"/>
      <c r="Q132" s="34"/>
      <c r="R132" s="34"/>
      <c r="S132" s="34"/>
    </row>
    <row r="133" ht="19.5" customHeight="1" spans="1:19">
      <c r="A133" s="34"/>
      <c r="B133" s="34"/>
      <c r="C133" s="35"/>
      <c r="D133" s="35"/>
      <c r="E133" s="35"/>
      <c r="F133" s="35"/>
      <c r="G133" s="35"/>
      <c r="H133" s="35"/>
      <c r="I133" s="35"/>
      <c r="J133" s="34"/>
      <c r="K133" s="36"/>
      <c r="L133" s="36" t="s">
        <v>621</v>
      </c>
      <c r="M133" s="34"/>
      <c r="N133" s="34"/>
      <c r="O133" s="34"/>
      <c r="P133" s="34"/>
      <c r="Q133" s="34"/>
      <c r="R133" s="34"/>
      <c r="S133" s="34"/>
    </row>
    <row r="134" ht="19.5" customHeight="1" spans="1:19">
      <c r="A134" s="34"/>
      <c r="B134" s="34"/>
      <c r="C134" s="35"/>
      <c r="D134" s="35"/>
      <c r="E134" s="35"/>
      <c r="F134" s="35"/>
      <c r="G134" s="35"/>
      <c r="H134" s="35"/>
      <c r="I134" s="35"/>
      <c r="J134" s="34"/>
      <c r="K134" s="36"/>
      <c r="L134" s="36" t="s">
        <v>623</v>
      </c>
      <c r="M134" s="34"/>
      <c r="N134" s="34"/>
      <c r="O134" s="34"/>
      <c r="P134" s="34"/>
      <c r="Q134" s="34"/>
      <c r="R134" s="34"/>
      <c r="S134" s="34"/>
    </row>
    <row r="135" ht="19.9" customHeight="1" spans="1:19">
      <c r="A135" s="34"/>
      <c r="B135" s="34"/>
      <c r="C135" s="35"/>
      <c r="D135" s="35"/>
      <c r="E135" s="35"/>
      <c r="F135" s="35"/>
      <c r="G135" s="35"/>
      <c r="H135" s="35"/>
      <c r="I135" s="35"/>
      <c r="J135" s="34"/>
      <c r="K135" s="36" t="s">
        <v>625</v>
      </c>
      <c r="L135" s="36" t="s">
        <v>626</v>
      </c>
      <c r="M135" s="34"/>
      <c r="N135" s="34"/>
      <c r="O135" s="34"/>
      <c r="P135" s="34"/>
      <c r="Q135" s="34"/>
      <c r="R135" s="34"/>
      <c r="S135" s="34"/>
    </row>
    <row r="136" ht="19.9" customHeight="1" spans="1:19">
      <c r="A136" s="34"/>
      <c r="B136" s="34"/>
      <c r="C136" s="35"/>
      <c r="D136" s="35"/>
      <c r="E136" s="35"/>
      <c r="F136" s="35"/>
      <c r="G136" s="35"/>
      <c r="H136" s="35"/>
      <c r="I136" s="35"/>
      <c r="J136" s="34"/>
      <c r="K136" s="36"/>
      <c r="L136" s="36" t="s">
        <v>628</v>
      </c>
      <c r="M136" s="34"/>
      <c r="N136" s="34"/>
      <c r="O136" s="34"/>
      <c r="P136" s="34"/>
      <c r="Q136" s="34"/>
      <c r="R136" s="34"/>
      <c r="S136" s="34"/>
    </row>
    <row r="137" ht="19.9" customHeight="1" spans="1:19">
      <c r="A137" s="34"/>
      <c r="B137" s="34"/>
      <c r="C137" s="35"/>
      <c r="D137" s="35"/>
      <c r="E137" s="35"/>
      <c r="F137" s="35"/>
      <c r="G137" s="35"/>
      <c r="H137" s="35"/>
      <c r="I137" s="35"/>
      <c r="J137" s="34"/>
      <c r="K137" s="36"/>
      <c r="L137" s="36" t="s">
        <v>631</v>
      </c>
      <c r="M137" s="34"/>
      <c r="N137" s="34"/>
      <c r="O137" s="34"/>
      <c r="P137" s="34"/>
      <c r="Q137" s="34"/>
      <c r="R137" s="34"/>
      <c r="S137" s="34"/>
    </row>
    <row r="138" ht="19.9" customHeight="1" spans="1:19">
      <c r="A138" s="34"/>
      <c r="B138" s="34"/>
      <c r="C138" s="35"/>
      <c r="D138" s="35"/>
      <c r="E138" s="35"/>
      <c r="F138" s="35"/>
      <c r="G138" s="35"/>
      <c r="H138" s="35"/>
      <c r="I138" s="35"/>
      <c r="J138" s="34"/>
      <c r="K138" s="36"/>
      <c r="L138" s="36" t="s">
        <v>634</v>
      </c>
      <c r="M138" s="34"/>
      <c r="N138" s="34"/>
      <c r="O138" s="34"/>
      <c r="P138" s="34"/>
      <c r="Q138" s="34"/>
      <c r="R138" s="34"/>
      <c r="S138" s="34"/>
    </row>
    <row r="139" ht="19.9" customHeight="1" spans="1:19">
      <c r="A139" s="34"/>
      <c r="B139" s="34"/>
      <c r="C139" s="35"/>
      <c r="D139" s="35"/>
      <c r="E139" s="35"/>
      <c r="F139" s="35"/>
      <c r="G139" s="35"/>
      <c r="H139" s="35"/>
      <c r="I139" s="35"/>
      <c r="J139" s="34"/>
      <c r="K139" s="36" t="s">
        <v>637</v>
      </c>
      <c r="L139" s="36" t="s">
        <v>638</v>
      </c>
      <c r="M139" s="34"/>
      <c r="N139" s="34"/>
      <c r="O139" s="34"/>
      <c r="P139" s="34"/>
      <c r="Q139" s="34"/>
      <c r="R139" s="34"/>
      <c r="S139" s="34"/>
    </row>
    <row r="140" ht="19.9" customHeight="1" spans="1:19">
      <c r="A140" s="34" t="s">
        <v>1042</v>
      </c>
      <c r="B140" s="34" t="s">
        <v>1043</v>
      </c>
      <c r="C140" s="35">
        <v>300.15897</v>
      </c>
      <c r="D140" s="35">
        <v>300.15897</v>
      </c>
      <c r="E140" s="35"/>
      <c r="F140" s="35"/>
      <c r="G140" s="35"/>
      <c r="H140" s="35">
        <v>300.15897</v>
      </c>
      <c r="I140" s="35"/>
      <c r="J140" s="34" t="s">
        <v>1044</v>
      </c>
      <c r="K140" s="34" t="s">
        <v>607</v>
      </c>
      <c r="L140" s="34" t="s">
        <v>608</v>
      </c>
      <c r="M140" s="34" t="s">
        <v>1045</v>
      </c>
      <c r="N140" s="34"/>
      <c r="O140" s="34" t="s">
        <v>1018</v>
      </c>
      <c r="P140" s="34"/>
      <c r="Q140" s="34" t="s">
        <v>1046</v>
      </c>
      <c r="R140" s="34" t="s">
        <v>1047</v>
      </c>
      <c r="S140" s="34"/>
    </row>
    <row r="141" ht="19.9" customHeight="1" spans="1:19">
      <c r="A141" s="34"/>
      <c r="B141" s="34"/>
      <c r="C141" s="35"/>
      <c r="D141" s="35"/>
      <c r="E141" s="35"/>
      <c r="F141" s="35"/>
      <c r="G141" s="35"/>
      <c r="H141" s="35"/>
      <c r="I141" s="35"/>
      <c r="J141" s="34"/>
      <c r="K141" s="34"/>
      <c r="L141" s="34" t="s">
        <v>611</v>
      </c>
      <c r="M141" s="34" t="s">
        <v>1045</v>
      </c>
      <c r="N141" s="34"/>
      <c r="O141" s="34" t="s">
        <v>1018</v>
      </c>
      <c r="P141" s="34"/>
      <c r="Q141" s="34" t="s">
        <v>1046</v>
      </c>
      <c r="R141" s="34" t="s">
        <v>1047</v>
      </c>
      <c r="S141" s="34"/>
    </row>
    <row r="142" ht="19.9" customHeight="1" spans="1:19">
      <c r="A142" s="34"/>
      <c r="B142" s="34"/>
      <c r="C142" s="35"/>
      <c r="D142" s="35"/>
      <c r="E142" s="35"/>
      <c r="F142" s="35"/>
      <c r="G142" s="35"/>
      <c r="H142" s="35"/>
      <c r="I142" s="35"/>
      <c r="J142" s="34"/>
      <c r="K142" s="34"/>
      <c r="L142" s="34" t="s">
        <v>614</v>
      </c>
      <c r="M142" s="34" t="s">
        <v>1045</v>
      </c>
      <c r="N142" s="34"/>
      <c r="O142" s="34" t="s">
        <v>1018</v>
      </c>
      <c r="P142" s="34"/>
      <c r="Q142" s="34" t="s">
        <v>1046</v>
      </c>
      <c r="R142" s="34" t="s">
        <v>1047</v>
      </c>
      <c r="S142" s="34"/>
    </row>
    <row r="143" ht="50.1" customHeight="1" spans="1:19">
      <c r="A143" s="34"/>
      <c r="B143" s="34"/>
      <c r="C143" s="35"/>
      <c r="D143" s="35"/>
      <c r="E143" s="35"/>
      <c r="F143" s="35"/>
      <c r="G143" s="35"/>
      <c r="H143" s="35"/>
      <c r="I143" s="35"/>
      <c r="J143" s="34"/>
      <c r="K143" s="36" t="s">
        <v>617</v>
      </c>
      <c r="L143" s="36" t="s">
        <v>618</v>
      </c>
      <c r="M143" s="34" t="s">
        <v>1048</v>
      </c>
      <c r="N143" s="34"/>
      <c r="O143" s="34" t="s">
        <v>1018</v>
      </c>
      <c r="P143" s="34"/>
      <c r="Q143" s="34" t="s">
        <v>1046</v>
      </c>
      <c r="R143" s="34" t="s">
        <v>1047</v>
      </c>
      <c r="S143" s="34"/>
    </row>
    <row r="144" ht="39.6" customHeight="1" spans="1:19">
      <c r="A144" s="34"/>
      <c r="B144" s="34"/>
      <c r="C144" s="35"/>
      <c r="D144" s="35"/>
      <c r="E144" s="35"/>
      <c r="F144" s="35"/>
      <c r="G144" s="35"/>
      <c r="H144" s="35"/>
      <c r="I144" s="35"/>
      <c r="J144" s="34"/>
      <c r="K144" s="36"/>
      <c r="L144" s="36" t="s">
        <v>621</v>
      </c>
      <c r="M144" s="34" t="s">
        <v>1049</v>
      </c>
      <c r="N144" s="34"/>
      <c r="O144" s="34" t="s">
        <v>1018</v>
      </c>
      <c r="P144" s="34"/>
      <c r="Q144" s="34" t="s">
        <v>1046</v>
      </c>
      <c r="R144" s="34" t="s">
        <v>1047</v>
      </c>
      <c r="S144" s="34"/>
    </row>
    <row r="145" ht="39.6" customHeight="1" spans="1:19">
      <c r="A145" s="34"/>
      <c r="B145" s="34"/>
      <c r="C145" s="35"/>
      <c r="D145" s="35"/>
      <c r="E145" s="35"/>
      <c r="F145" s="35"/>
      <c r="G145" s="35"/>
      <c r="H145" s="35"/>
      <c r="I145" s="35"/>
      <c r="J145" s="34"/>
      <c r="K145" s="36"/>
      <c r="L145" s="36" t="s">
        <v>623</v>
      </c>
      <c r="M145" s="34" t="s">
        <v>1050</v>
      </c>
      <c r="N145" s="34"/>
      <c r="O145" s="34" t="s">
        <v>1018</v>
      </c>
      <c r="P145" s="34"/>
      <c r="Q145" s="34" t="s">
        <v>1046</v>
      </c>
      <c r="R145" s="34" t="s">
        <v>1047</v>
      </c>
      <c r="S145" s="34"/>
    </row>
    <row r="146" ht="19.9" customHeight="1" spans="1:19">
      <c r="A146" s="34"/>
      <c r="B146" s="34"/>
      <c r="C146" s="35"/>
      <c r="D146" s="35"/>
      <c r="E146" s="35"/>
      <c r="F146" s="35"/>
      <c r="G146" s="35"/>
      <c r="H146" s="35"/>
      <c r="I146" s="35"/>
      <c r="J146" s="34"/>
      <c r="K146" s="36" t="s">
        <v>625</v>
      </c>
      <c r="L146" s="36" t="s">
        <v>626</v>
      </c>
      <c r="M146" s="34" t="s">
        <v>1051</v>
      </c>
      <c r="N146" s="34"/>
      <c r="O146" s="34" t="s">
        <v>1018</v>
      </c>
      <c r="P146" s="34"/>
      <c r="Q146" s="34" t="s">
        <v>1046</v>
      </c>
      <c r="R146" s="34" t="s">
        <v>1047</v>
      </c>
      <c r="S146" s="34"/>
    </row>
    <row r="147" ht="39.6" customHeight="1" spans="1:19">
      <c r="A147" s="34"/>
      <c r="B147" s="34"/>
      <c r="C147" s="35"/>
      <c r="D147" s="35"/>
      <c r="E147" s="35"/>
      <c r="F147" s="35"/>
      <c r="G147" s="35"/>
      <c r="H147" s="35"/>
      <c r="I147" s="35"/>
      <c r="J147" s="34"/>
      <c r="K147" s="36"/>
      <c r="L147" s="36" t="s">
        <v>628</v>
      </c>
      <c r="M147" s="34" t="s">
        <v>1052</v>
      </c>
      <c r="N147" s="34"/>
      <c r="O147" s="34" t="s">
        <v>1018</v>
      </c>
      <c r="P147" s="34"/>
      <c r="Q147" s="34" t="s">
        <v>1046</v>
      </c>
      <c r="R147" s="34" t="s">
        <v>1047</v>
      </c>
      <c r="S147" s="34"/>
    </row>
    <row r="148" ht="39.6" customHeight="1" spans="1:19">
      <c r="A148" s="34"/>
      <c r="B148" s="34"/>
      <c r="C148" s="35"/>
      <c r="D148" s="35"/>
      <c r="E148" s="35"/>
      <c r="F148" s="35"/>
      <c r="G148" s="35"/>
      <c r="H148" s="35"/>
      <c r="I148" s="35"/>
      <c r="J148" s="34"/>
      <c r="K148" s="36"/>
      <c r="L148" s="36" t="s">
        <v>631</v>
      </c>
      <c r="M148" s="34" t="s">
        <v>1053</v>
      </c>
      <c r="N148" s="34"/>
      <c r="O148" s="34" t="s">
        <v>1018</v>
      </c>
      <c r="P148" s="34"/>
      <c r="Q148" s="34" t="s">
        <v>1046</v>
      </c>
      <c r="R148" s="34" t="s">
        <v>1047</v>
      </c>
      <c r="S148" s="34"/>
    </row>
    <row r="149" ht="39.6" customHeight="1" spans="1:19">
      <c r="A149" s="34"/>
      <c r="B149" s="34"/>
      <c r="C149" s="35"/>
      <c r="D149" s="35"/>
      <c r="E149" s="35"/>
      <c r="F149" s="35"/>
      <c r="G149" s="35"/>
      <c r="H149" s="35"/>
      <c r="I149" s="35"/>
      <c r="J149" s="34"/>
      <c r="K149" s="36"/>
      <c r="L149" s="36" t="s">
        <v>634</v>
      </c>
      <c r="M149" s="34" t="s">
        <v>1054</v>
      </c>
      <c r="N149" s="34"/>
      <c r="O149" s="34" t="s">
        <v>1018</v>
      </c>
      <c r="P149" s="34"/>
      <c r="Q149" s="34" t="s">
        <v>1046</v>
      </c>
      <c r="R149" s="34" t="s">
        <v>1047</v>
      </c>
      <c r="S149" s="34"/>
    </row>
    <row r="150" ht="69.95" customHeight="1" spans="1:19">
      <c r="A150" s="34"/>
      <c r="B150" s="34"/>
      <c r="C150" s="35"/>
      <c r="D150" s="35"/>
      <c r="E150" s="35"/>
      <c r="F150" s="35"/>
      <c r="G150" s="35"/>
      <c r="H150" s="35"/>
      <c r="I150" s="35"/>
      <c r="J150" s="34"/>
      <c r="K150" s="36" t="s">
        <v>637</v>
      </c>
      <c r="L150" s="36" t="s">
        <v>638</v>
      </c>
      <c r="M150" s="34" t="s">
        <v>1055</v>
      </c>
      <c r="N150" s="34"/>
      <c r="O150" s="34" t="s">
        <v>1018</v>
      </c>
      <c r="P150" s="34"/>
      <c r="Q150" s="34" t="s">
        <v>1046</v>
      </c>
      <c r="R150" s="34" t="s">
        <v>1047</v>
      </c>
      <c r="S150" s="34"/>
    </row>
    <row r="151" ht="19.9" customHeight="1" spans="1:19">
      <c r="A151" s="34" t="s">
        <v>1056</v>
      </c>
      <c r="B151" s="34" t="s">
        <v>1057</v>
      </c>
      <c r="C151" s="35">
        <v>442.78638</v>
      </c>
      <c r="D151" s="35">
        <v>442.78638</v>
      </c>
      <c r="E151" s="35"/>
      <c r="F151" s="35"/>
      <c r="G151" s="35"/>
      <c r="H151" s="35">
        <v>442.78638</v>
      </c>
      <c r="I151" s="35"/>
      <c r="J151" s="34"/>
      <c r="K151" s="34" t="s">
        <v>607</v>
      </c>
      <c r="L151" s="34" t="s">
        <v>608</v>
      </c>
      <c r="M151" s="34"/>
      <c r="N151" s="34"/>
      <c r="O151" s="34"/>
      <c r="P151" s="34"/>
      <c r="Q151" s="34"/>
      <c r="R151" s="34"/>
      <c r="S151" s="34"/>
    </row>
    <row r="152" ht="19.9" customHeight="1" spans="1:19">
      <c r="A152" s="34"/>
      <c r="B152" s="34"/>
      <c r="C152" s="35"/>
      <c r="D152" s="35"/>
      <c r="E152" s="35"/>
      <c r="F152" s="35"/>
      <c r="G152" s="35"/>
      <c r="H152" s="35"/>
      <c r="I152" s="35"/>
      <c r="J152" s="34"/>
      <c r="K152" s="34"/>
      <c r="L152" s="34" t="s">
        <v>611</v>
      </c>
      <c r="M152" s="34"/>
      <c r="N152" s="34"/>
      <c r="O152" s="34"/>
      <c r="P152" s="34"/>
      <c r="Q152" s="34"/>
      <c r="R152" s="34"/>
      <c r="S152" s="34"/>
    </row>
    <row r="153" ht="19.9" customHeight="1" spans="1:19">
      <c r="A153" s="34"/>
      <c r="B153" s="34"/>
      <c r="C153" s="35"/>
      <c r="D153" s="35"/>
      <c r="E153" s="35"/>
      <c r="F153" s="35"/>
      <c r="G153" s="35"/>
      <c r="H153" s="35"/>
      <c r="I153" s="35"/>
      <c r="J153" s="34"/>
      <c r="K153" s="34"/>
      <c r="L153" s="34" t="s">
        <v>614</v>
      </c>
      <c r="M153" s="34"/>
      <c r="N153" s="34"/>
      <c r="O153" s="34"/>
      <c r="P153" s="34"/>
      <c r="Q153" s="34"/>
      <c r="R153" s="34"/>
      <c r="S153" s="34"/>
    </row>
    <row r="154" ht="19.5" customHeight="1" spans="1:19">
      <c r="A154" s="34"/>
      <c r="B154" s="34"/>
      <c r="C154" s="35"/>
      <c r="D154" s="35"/>
      <c r="E154" s="35"/>
      <c r="F154" s="35"/>
      <c r="G154" s="35"/>
      <c r="H154" s="35"/>
      <c r="I154" s="35"/>
      <c r="J154" s="34"/>
      <c r="K154" s="36" t="s">
        <v>617</v>
      </c>
      <c r="L154" s="36" t="s">
        <v>618</v>
      </c>
      <c r="M154" s="34"/>
      <c r="N154" s="34"/>
      <c r="O154" s="34"/>
      <c r="P154" s="34"/>
      <c r="Q154" s="34"/>
      <c r="R154" s="34"/>
      <c r="S154" s="34"/>
    </row>
    <row r="155" ht="19.5" customHeight="1" spans="1:19">
      <c r="A155" s="34"/>
      <c r="B155" s="34"/>
      <c r="C155" s="35"/>
      <c r="D155" s="35"/>
      <c r="E155" s="35"/>
      <c r="F155" s="35"/>
      <c r="G155" s="35"/>
      <c r="H155" s="35"/>
      <c r="I155" s="35"/>
      <c r="J155" s="34"/>
      <c r="K155" s="36"/>
      <c r="L155" s="36" t="s">
        <v>621</v>
      </c>
      <c r="M155" s="34"/>
      <c r="N155" s="34"/>
      <c r="O155" s="34"/>
      <c r="P155" s="34"/>
      <c r="Q155" s="34"/>
      <c r="R155" s="34"/>
      <c r="S155" s="34"/>
    </row>
    <row r="156" ht="19.5" customHeight="1" spans="1:19">
      <c r="A156" s="34"/>
      <c r="B156" s="34"/>
      <c r="C156" s="35"/>
      <c r="D156" s="35"/>
      <c r="E156" s="35"/>
      <c r="F156" s="35"/>
      <c r="G156" s="35"/>
      <c r="H156" s="35"/>
      <c r="I156" s="35"/>
      <c r="J156" s="34"/>
      <c r="K156" s="36"/>
      <c r="L156" s="36" t="s">
        <v>623</v>
      </c>
      <c r="M156" s="34"/>
      <c r="N156" s="34"/>
      <c r="O156" s="34"/>
      <c r="P156" s="34"/>
      <c r="Q156" s="34"/>
      <c r="R156" s="34"/>
      <c r="S156" s="34"/>
    </row>
    <row r="157" ht="19.9" customHeight="1" spans="1:19">
      <c r="A157" s="34"/>
      <c r="B157" s="34"/>
      <c r="C157" s="35"/>
      <c r="D157" s="35"/>
      <c r="E157" s="35"/>
      <c r="F157" s="35"/>
      <c r="G157" s="35"/>
      <c r="H157" s="35"/>
      <c r="I157" s="35"/>
      <c r="J157" s="34"/>
      <c r="K157" s="36" t="s">
        <v>625</v>
      </c>
      <c r="L157" s="36" t="s">
        <v>626</v>
      </c>
      <c r="M157" s="34"/>
      <c r="N157" s="34"/>
      <c r="O157" s="34"/>
      <c r="P157" s="34"/>
      <c r="Q157" s="34"/>
      <c r="R157" s="34"/>
      <c r="S157" s="34"/>
    </row>
    <row r="158" ht="19.9" customHeight="1" spans="1:19">
      <c r="A158" s="34"/>
      <c r="B158" s="34"/>
      <c r="C158" s="35"/>
      <c r="D158" s="35"/>
      <c r="E158" s="35"/>
      <c r="F158" s="35"/>
      <c r="G158" s="35"/>
      <c r="H158" s="35"/>
      <c r="I158" s="35"/>
      <c r="J158" s="34"/>
      <c r="K158" s="36"/>
      <c r="L158" s="36" t="s">
        <v>628</v>
      </c>
      <c r="M158" s="34"/>
      <c r="N158" s="34"/>
      <c r="O158" s="34"/>
      <c r="P158" s="34"/>
      <c r="Q158" s="34"/>
      <c r="R158" s="34"/>
      <c r="S158" s="34"/>
    </row>
    <row r="159" ht="19.9" customHeight="1" spans="1:19">
      <c r="A159" s="34"/>
      <c r="B159" s="34"/>
      <c r="C159" s="35"/>
      <c r="D159" s="35"/>
      <c r="E159" s="35"/>
      <c r="F159" s="35"/>
      <c r="G159" s="35"/>
      <c r="H159" s="35"/>
      <c r="I159" s="35"/>
      <c r="J159" s="34"/>
      <c r="K159" s="36"/>
      <c r="L159" s="36" t="s">
        <v>631</v>
      </c>
      <c r="M159" s="34"/>
      <c r="N159" s="34"/>
      <c r="O159" s="34"/>
      <c r="P159" s="34"/>
      <c r="Q159" s="34"/>
      <c r="R159" s="34"/>
      <c r="S159" s="34"/>
    </row>
    <row r="160" ht="19.9" customHeight="1" spans="1:19">
      <c r="A160" s="34"/>
      <c r="B160" s="34"/>
      <c r="C160" s="35"/>
      <c r="D160" s="35"/>
      <c r="E160" s="35"/>
      <c r="F160" s="35"/>
      <c r="G160" s="35"/>
      <c r="H160" s="35"/>
      <c r="I160" s="35"/>
      <c r="J160" s="34"/>
      <c r="K160" s="36"/>
      <c r="L160" s="36" t="s">
        <v>634</v>
      </c>
      <c r="M160" s="34"/>
      <c r="N160" s="34"/>
      <c r="O160" s="34"/>
      <c r="P160" s="34"/>
      <c r="Q160" s="34"/>
      <c r="R160" s="34"/>
      <c r="S160" s="34"/>
    </row>
    <row r="161" ht="19.9" customHeight="1" spans="1:19">
      <c r="A161" s="34"/>
      <c r="B161" s="34"/>
      <c r="C161" s="35"/>
      <c r="D161" s="35"/>
      <c r="E161" s="35"/>
      <c r="F161" s="35"/>
      <c r="G161" s="35"/>
      <c r="H161" s="35"/>
      <c r="I161" s="35"/>
      <c r="J161" s="34"/>
      <c r="K161" s="36" t="s">
        <v>637</v>
      </c>
      <c r="L161" s="36" t="s">
        <v>638</v>
      </c>
      <c r="M161" s="34"/>
      <c r="N161" s="34"/>
      <c r="O161" s="34"/>
      <c r="P161" s="34"/>
      <c r="Q161" s="34"/>
      <c r="R161" s="34"/>
      <c r="S161" s="34"/>
    </row>
    <row r="162" ht="19.9" customHeight="1" spans="1:19">
      <c r="A162" s="34" t="s">
        <v>1058</v>
      </c>
      <c r="B162" s="34" t="s">
        <v>1059</v>
      </c>
      <c r="C162" s="35">
        <v>1946.204916</v>
      </c>
      <c r="D162" s="35">
        <v>1946.204916</v>
      </c>
      <c r="E162" s="35"/>
      <c r="F162" s="35"/>
      <c r="G162" s="35"/>
      <c r="H162" s="35">
        <v>1946.204916</v>
      </c>
      <c r="I162" s="35"/>
      <c r="J162" s="34"/>
      <c r="K162" s="34" t="s">
        <v>607</v>
      </c>
      <c r="L162" s="34" t="s">
        <v>608</v>
      </c>
      <c r="M162" s="34"/>
      <c r="N162" s="34"/>
      <c r="O162" s="34"/>
      <c r="P162" s="34"/>
      <c r="Q162" s="34"/>
      <c r="R162" s="34"/>
      <c r="S162" s="34"/>
    </row>
    <row r="163" ht="19.9" customHeight="1" spans="1:19">
      <c r="A163" s="34"/>
      <c r="B163" s="34"/>
      <c r="C163" s="35"/>
      <c r="D163" s="35"/>
      <c r="E163" s="35"/>
      <c r="F163" s="35"/>
      <c r="G163" s="35"/>
      <c r="H163" s="35"/>
      <c r="I163" s="35"/>
      <c r="J163" s="34"/>
      <c r="K163" s="34"/>
      <c r="L163" s="34" t="s">
        <v>611</v>
      </c>
      <c r="M163" s="34"/>
      <c r="N163" s="34"/>
      <c r="O163" s="34"/>
      <c r="P163" s="34"/>
      <c r="Q163" s="34"/>
      <c r="R163" s="34"/>
      <c r="S163" s="34"/>
    </row>
    <row r="164" ht="19.9" customHeight="1" spans="1:19">
      <c r="A164" s="34"/>
      <c r="B164" s="34"/>
      <c r="C164" s="35"/>
      <c r="D164" s="35"/>
      <c r="E164" s="35"/>
      <c r="F164" s="35"/>
      <c r="G164" s="35"/>
      <c r="H164" s="35"/>
      <c r="I164" s="35"/>
      <c r="J164" s="34"/>
      <c r="K164" s="34"/>
      <c r="L164" s="34" t="s">
        <v>614</v>
      </c>
      <c r="M164" s="34"/>
      <c r="N164" s="34"/>
      <c r="O164" s="34"/>
      <c r="P164" s="34"/>
      <c r="Q164" s="34"/>
      <c r="R164" s="34"/>
      <c r="S164" s="34"/>
    </row>
    <row r="165" ht="19.5" customHeight="1" spans="1:19">
      <c r="A165" s="34"/>
      <c r="B165" s="34"/>
      <c r="C165" s="35"/>
      <c r="D165" s="35"/>
      <c r="E165" s="35"/>
      <c r="F165" s="35"/>
      <c r="G165" s="35"/>
      <c r="H165" s="35"/>
      <c r="I165" s="35"/>
      <c r="J165" s="34"/>
      <c r="K165" s="36" t="s">
        <v>617</v>
      </c>
      <c r="L165" s="36" t="s">
        <v>618</v>
      </c>
      <c r="M165" s="34"/>
      <c r="N165" s="34"/>
      <c r="O165" s="34"/>
      <c r="P165" s="34"/>
      <c r="Q165" s="34"/>
      <c r="R165" s="34"/>
      <c r="S165" s="34"/>
    </row>
    <row r="166" ht="19.5" customHeight="1" spans="1:19">
      <c r="A166" s="34"/>
      <c r="B166" s="34"/>
      <c r="C166" s="35"/>
      <c r="D166" s="35"/>
      <c r="E166" s="35"/>
      <c r="F166" s="35"/>
      <c r="G166" s="35"/>
      <c r="H166" s="35"/>
      <c r="I166" s="35"/>
      <c r="J166" s="34"/>
      <c r="K166" s="36"/>
      <c r="L166" s="36" t="s">
        <v>621</v>
      </c>
      <c r="M166" s="34"/>
      <c r="N166" s="34"/>
      <c r="O166" s="34"/>
      <c r="P166" s="34"/>
      <c r="Q166" s="34"/>
      <c r="R166" s="34"/>
      <c r="S166" s="34"/>
    </row>
    <row r="167" ht="19.5" customHeight="1" spans="1:19">
      <c r="A167" s="34"/>
      <c r="B167" s="34"/>
      <c r="C167" s="35"/>
      <c r="D167" s="35"/>
      <c r="E167" s="35"/>
      <c r="F167" s="35"/>
      <c r="G167" s="35"/>
      <c r="H167" s="35"/>
      <c r="I167" s="35"/>
      <c r="J167" s="34"/>
      <c r="K167" s="36"/>
      <c r="L167" s="36" t="s">
        <v>623</v>
      </c>
      <c r="M167" s="34"/>
      <c r="N167" s="34"/>
      <c r="O167" s="34"/>
      <c r="P167" s="34"/>
      <c r="Q167" s="34"/>
      <c r="R167" s="34"/>
      <c r="S167" s="34"/>
    </row>
    <row r="168" ht="19.9" customHeight="1" spans="1:19">
      <c r="A168" s="34"/>
      <c r="B168" s="34"/>
      <c r="C168" s="35"/>
      <c r="D168" s="35"/>
      <c r="E168" s="35"/>
      <c r="F168" s="35"/>
      <c r="G168" s="35"/>
      <c r="H168" s="35"/>
      <c r="I168" s="35"/>
      <c r="J168" s="34"/>
      <c r="K168" s="36" t="s">
        <v>625</v>
      </c>
      <c r="L168" s="36" t="s">
        <v>626</v>
      </c>
      <c r="M168" s="34"/>
      <c r="N168" s="34"/>
      <c r="O168" s="34"/>
      <c r="P168" s="34"/>
      <c r="Q168" s="34"/>
      <c r="R168" s="34"/>
      <c r="S168" s="34"/>
    </row>
    <row r="169" ht="19.9" customHeight="1" spans="1:19">
      <c r="A169" s="34"/>
      <c r="B169" s="34"/>
      <c r="C169" s="35"/>
      <c r="D169" s="35"/>
      <c r="E169" s="35"/>
      <c r="F169" s="35"/>
      <c r="G169" s="35"/>
      <c r="H169" s="35"/>
      <c r="I169" s="35"/>
      <c r="J169" s="34"/>
      <c r="K169" s="36"/>
      <c r="L169" s="36" t="s">
        <v>628</v>
      </c>
      <c r="M169" s="34"/>
      <c r="N169" s="34"/>
      <c r="O169" s="34"/>
      <c r="P169" s="34"/>
      <c r="Q169" s="34"/>
      <c r="R169" s="34"/>
      <c r="S169" s="34"/>
    </row>
    <row r="170" ht="19.9" customHeight="1" spans="1:19">
      <c r="A170" s="34"/>
      <c r="B170" s="34"/>
      <c r="C170" s="35"/>
      <c r="D170" s="35"/>
      <c r="E170" s="35"/>
      <c r="F170" s="35"/>
      <c r="G170" s="35"/>
      <c r="H170" s="35"/>
      <c r="I170" s="35"/>
      <c r="J170" s="34"/>
      <c r="K170" s="36"/>
      <c r="L170" s="36" t="s">
        <v>631</v>
      </c>
      <c r="M170" s="34"/>
      <c r="N170" s="34"/>
      <c r="O170" s="34"/>
      <c r="P170" s="34"/>
      <c r="Q170" s="34"/>
      <c r="R170" s="34"/>
      <c r="S170" s="34"/>
    </row>
    <row r="171" ht="19.9" customHeight="1" spans="1:19">
      <c r="A171" s="34"/>
      <c r="B171" s="34"/>
      <c r="C171" s="35"/>
      <c r="D171" s="35"/>
      <c r="E171" s="35"/>
      <c r="F171" s="35"/>
      <c r="G171" s="35"/>
      <c r="H171" s="35"/>
      <c r="I171" s="35"/>
      <c r="J171" s="34"/>
      <c r="K171" s="36"/>
      <c r="L171" s="36" t="s">
        <v>634</v>
      </c>
      <c r="M171" s="34"/>
      <c r="N171" s="34"/>
      <c r="O171" s="34"/>
      <c r="P171" s="34"/>
      <c r="Q171" s="34"/>
      <c r="R171" s="34"/>
      <c r="S171" s="34"/>
    </row>
    <row r="172" ht="19.9" customHeight="1" spans="1:19">
      <c r="A172" s="34"/>
      <c r="B172" s="34"/>
      <c r="C172" s="35"/>
      <c r="D172" s="35"/>
      <c r="E172" s="35"/>
      <c r="F172" s="35"/>
      <c r="G172" s="35"/>
      <c r="H172" s="35"/>
      <c r="I172" s="35"/>
      <c r="J172" s="34"/>
      <c r="K172" s="36" t="s">
        <v>637</v>
      </c>
      <c r="L172" s="36" t="s">
        <v>638</v>
      </c>
      <c r="M172" s="34"/>
      <c r="N172" s="34"/>
      <c r="O172" s="34"/>
      <c r="P172" s="34"/>
      <c r="Q172" s="34"/>
      <c r="R172" s="34"/>
      <c r="S172" s="34"/>
    </row>
    <row r="173" ht="19.9" customHeight="1" spans="1:19">
      <c r="A173" s="34" t="s">
        <v>1060</v>
      </c>
      <c r="B173" s="34" t="s">
        <v>1061</v>
      </c>
      <c r="C173" s="35">
        <v>594.82375</v>
      </c>
      <c r="D173" s="35">
        <v>594.82375</v>
      </c>
      <c r="E173" s="35"/>
      <c r="F173" s="35"/>
      <c r="G173" s="35"/>
      <c r="H173" s="35">
        <v>594.82375</v>
      </c>
      <c r="I173" s="35"/>
      <c r="J173" s="34"/>
      <c r="K173" s="34" t="s">
        <v>607</v>
      </c>
      <c r="L173" s="34" t="s">
        <v>608</v>
      </c>
      <c r="M173" s="34"/>
      <c r="N173" s="34"/>
      <c r="O173" s="34"/>
      <c r="P173" s="34"/>
      <c r="Q173" s="34"/>
      <c r="R173" s="34"/>
      <c r="S173" s="34"/>
    </row>
    <row r="174" ht="19.9" customHeight="1" spans="1:19">
      <c r="A174" s="34"/>
      <c r="B174" s="34"/>
      <c r="C174" s="35"/>
      <c r="D174" s="35"/>
      <c r="E174" s="35"/>
      <c r="F174" s="35"/>
      <c r="G174" s="35"/>
      <c r="H174" s="35"/>
      <c r="I174" s="35"/>
      <c r="J174" s="34"/>
      <c r="K174" s="34"/>
      <c r="L174" s="34" t="s">
        <v>611</v>
      </c>
      <c r="M174" s="34"/>
      <c r="N174" s="34"/>
      <c r="O174" s="34"/>
      <c r="P174" s="34"/>
      <c r="Q174" s="34"/>
      <c r="R174" s="34"/>
      <c r="S174" s="34"/>
    </row>
    <row r="175" ht="19.9" customHeight="1" spans="1:19">
      <c r="A175" s="34"/>
      <c r="B175" s="34"/>
      <c r="C175" s="35"/>
      <c r="D175" s="35"/>
      <c r="E175" s="35"/>
      <c r="F175" s="35"/>
      <c r="G175" s="35"/>
      <c r="H175" s="35"/>
      <c r="I175" s="35"/>
      <c r="J175" s="34"/>
      <c r="K175" s="34"/>
      <c r="L175" s="34" t="s">
        <v>614</v>
      </c>
      <c r="M175" s="34"/>
      <c r="N175" s="34"/>
      <c r="O175" s="34"/>
      <c r="P175" s="34"/>
      <c r="Q175" s="34"/>
      <c r="R175" s="34"/>
      <c r="S175" s="34"/>
    </row>
    <row r="176" ht="19.5" customHeight="1" spans="1:19">
      <c r="A176" s="34"/>
      <c r="B176" s="34"/>
      <c r="C176" s="35"/>
      <c r="D176" s="35"/>
      <c r="E176" s="35"/>
      <c r="F176" s="35"/>
      <c r="G176" s="35"/>
      <c r="H176" s="35"/>
      <c r="I176" s="35"/>
      <c r="J176" s="34"/>
      <c r="K176" s="36" t="s">
        <v>617</v>
      </c>
      <c r="L176" s="36" t="s">
        <v>618</v>
      </c>
      <c r="M176" s="34"/>
      <c r="N176" s="34"/>
      <c r="O176" s="34"/>
      <c r="P176" s="34"/>
      <c r="Q176" s="34"/>
      <c r="R176" s="34"/>
      <c r="S176" s="34"/>
    </row>
    <row r="177" ht="19.5" customHeight="1" spans="1:19">
      <c r="A177" s="34"/>
      <c r="B177" s="34"/>
      <c r="C177" s="35"/>
      <c r="D177" s="35"/>
      <c r="E177" s="35"/>
      <c r="F177" s="35"/>
      <c r="G177" s="35"/>
      <c r="H177" s="35"/>
      <c r="I177" s="35"/>
      <c r="J177" s="34"/>
      <c r="K177" s="36"/>
      <c r="L177" s="36" t="s">
        <v>621</v>
      </c>
      <c r="M177" s="34"/>
      <c r="N177" s="34"/>
      <c r="O177" s="34"/>
      <c r="P177" s="34"/>
      <c r="Q177" s="34"/>
      <c r="R177" s="34"/>
      <c r="S177" s="34"/>
    </row>
    <row r="178" ht="19.5" customHeight="1" spans="1:19">
      <c r="A178" s="34"/>
      <c r="B178" s="34"/>
      <c r="C178" s="35"/>
      <c r="D178" s="35"/>
      <c r="E178" s="35"/>
      <c r="F178" s="35"/>
      <c r="G178" s="35"/>
      <c r="H178" s="35"/>
      <c r="I178" s="35"/>
      <c r="J178" s="34"/>
      <c r="K178" s="36"/>
      <c r="L178" s="36" t="s">
        <v>623</v>
      </c>
      <c r="M178" s="34"/>
      <c r="N178" s="34"/>
      <c r="O178" s="34"/>
      <c r="P178" s="34"/>
      <c r="Q178" s="34"/>
      <c r="R178" s="34"/>
      <c r="S178" s="34"/>
    </row>
    <row r="179" ht="19.9" customHeight="1" spans="1:19">
      <c r="A179" s="34"/>
      <c r="B179" s="34"/>
      <c r="C179" s="35"/>
      <c r="D179" s="35"/>
      <c r="E179" s="35"/>
      <c r="F179" s="35"/>
      <c r="G179" s="35"/>
      <c r="H179" s="35"/>
      <c r="I179" s="35"/>
      <c r="J179" s="34"/>
      <c r="K179" s="36" t="s">
        <v>625</v>
      </c>
      <c r="L179" s="36" t="s">
        <v>626</v>
      </c>
      <c r="M179" s="34"/>
      <c r="N179" s="34"/>
      <c r="O179" s="34"/>
      <c r="P179" s="34"/>
      <c r="Q179" s="34"/>
      <c r="R179" s="34"/>
      <c r="S179" s="34"/>
    </row>
    <row r="180" ht="19.9" customHeight="1" spans="1:19">
      <c r="A180" s="34"/>
      <c r="B180" s="34"/>
      <c r="C180" s="35"/>
      <c r="D180" s="35"/>
      <c r="E180" s="35"/>
      <c r="F180" s="35"/>
      <c r="G180" s="35"/>
      <c r="H180" s="35"/>
      <c r="I180" s="35"/>
      <c r="J180" s="34"/>
      <c r="K180" s="36"/>
      <c r="L180" s="36" t="s">
        <v>628</v>
      </c>
      <c r="M180" s="34"/>
      <c r="N180" s="34"/>
      <c r="O180" s="34"/>
      <c r="P180" s="34"/>
      <c r="Q180" s="34"/>
      <c r="R180" s="34"/>
      <c r="S180" s="34"/>
    </row>
    <row r="181" ht="19.9" customHeight="1" spans="1:19">
      <c r="A181" s="34"/>
      <c r="B181" s="34"/>
      <c r="C181" s="35"/>
      <c r="D181" s="35"/>
      <c r="E181" s="35"/>
      <c r="F181" s="35"/>
      <c r="G181" s="35"/>
      <c r="H181" s="35"/>
      <c r="I181" s="35"/>
      <c r="J181" s="34"/>
      <c r="K181" s="36"/>
      <c r="L181" s="36" t="s">
        <v>631</v>
      </c>
      <c r="M181" s="34"/>
      <c r="N181" s="34"/>
      <c r="O181" s="34"/>
      <c r="P181" s="34"/>
      <c r="Q181" s="34"/>
      <c r="R181" s="34"/>
      <c r="S181" s="34"/>
    </row>
    <row r="182" ht="19.9" customHeight="1" spans="1:19">
      <c r="A182" s="34"/>
      <c r="B182" s="34"/>
      <c r="C182" s="35"/>
      <c r="D182" s="35"/>
      <c r="E182" s="35"/>
      <c r="F182" s="35"/>
      <c r="G182" s="35"/>
      <c r="H182" s="35"/>
      <c r="I182" s="35"/>
      <c r="J182" s="34"/>
      <c r="K182" s="36"/>
      <c r="L182" s="36" t="s">
        <v>634</v>
      </c>
      <c r="M182" s="34"/>
      <c r="N182" s="34"/>
      <c r="O182" s="34"/>
      <c r="P182" s="34"/>
      <c r="Q182" s="34"/>
      <c r="R182" s="34"/>
      <c r="S182" s="34"/>
    </row>
    <row r="183" ht="19.9" customHeight="1" spans="1:19">
      <c r="A183" s="34"/>
      <c r="B183" s="34"/>
      <c r="C183" s="35"/>
      <c r="D183" s="35"/>
      <c r="E183" s="35"/>
      <c r="F183" s="35"/>
      <c r="G183" s="35"/>
      <c r="H183" s="35"/>
      <c r="I183" s="35"/>
      <c r="J183" s="34"/>
      <c r="K183" s="36" t="s">
        <v>637</v>
      </c>
      <c r="L183" s="36" t="s">
        <v>638</v>
      </c>
      <c r="M183" s="34"/>
      <c r="N183" s="34"/>
      <c r="O183" s="34"/>
      <c r="P183" s="34"/>
      <c r="Q183" s="34"/>
      <c r="R183" s="34"/>
      <c r="S183" s="34"/>
    </row>
    <row r="184" ht="16.35" customHeight="1" spans="1:8">
      <c r="A184" s="39" t="s">
        <v>1062</v>
      </c>
      <c r="B184" s="39"/>
      <c r="C184" s="39"/>
      <c r="D184" s="39"/>
      <c r="E184" s="39"/>
      <c r="F184" s="39"/>
      <c r="G184" s="39"/>
      <c r="H184" s="39"/>
    </row>
  </sheetData>
  <mergeCells count="219">
    <mergeCell ref="A2:S2"/>
    <mergeCell ref="A3:S3"/>
    <mergeCell ref="Q4:S4"/>
    <mergeCell ref="C5:I5"/>
    <mergeCell ref="D6:G6"/>
    <mergeCell ref="H6:I6"/>
    <mergeCell ref="A184:H184"/>
    <mergeCell ref="A5:A7"/>
    <mergeCell ref="A8:A18"/>
    <mergeCell ref="A19:A29"/>
    <mergeCell ref="A30:A40"/>
    <mergeCell ref="A41:A51"/>
    <mergeCell ref="A52:A62"/>
    <mergeCell ref="A63:A84"/>
    <mergeCell ref="A85:A95"/>
    <mergeCell ref="A96:A106"/>
    <mergeCell ref="A107:A117"/>
    <mergeCell ref="A118:A128"/>
    <mergeCell ref="A129:A139"/>
    <mergeCell ref="A140:A150"/>
    <mergeCell ref="A151:A161"/>
    <mergeCell ref="A162:A172"/>
    <mergeCell ref="A173:A183"/>
    <mergeCell ref="B5:B7"/>
    <mergeCell ref="B8:B18"/>
    <mergeCell ref="B19:B29"/>
    <mergeCell ref="B30:B40"/>
    <mergeCell ref="B41:B51"/>
    <mergeCell ref="B52:B62"/>
    <mergeCell ref="B63:B73"/>
    <mergeCell ref="B74:B84"/>
    <mergeCell ref="B85:B95"/>
    <mergeCell ref="B96:B106"/>
    <mergeCell ref="B107:B117"/>
    <mergeCell ref="B118:B128"/>
    <mergeCell ref="B129:B139"/>
    <mergeCell ref="B140:B150"/>
    <mergeCell ref="B151:B161"/>
    <mergeCell ref="B162:B172"/>
    <mergeCell ref="B173:B183"/>
    <mergeCell ref="C6:C7"/>
    <mergeCell ref="C8:C18"/>
    <mergeCell ref="C19:C29"/>
    <mergeCell ref="C30:C40"/>
    <mergeCell ref="C41:C51"/>
    <mergeCell ref="C52:C62"/>
    <mergeCell ref="C63:C73"/>
    <mergeCell ref="C74:C84"/>
    <mergeCell ref="C85:C95"/>
    <mergeCell ref="C96:C106"/>
    <mergeCell ref="C107:C117"/>
    <mergeCell ref="C118:C128"/>
    <mergeCell ref="C129:C139"/>
    <mergeCell ref="C140:C150"/>
    <mergeCell ref="C151:C161"/>
    <mergeCell ref="C162:C172"/>
    <mergeCell ref="C173:C183"/>
    <mergeCell ref="D8:D18"/>
    <mergeCell ref="D19:D29"/>
    <mergeCell ref="D30:D40"/>
    <mergeCell ref="D41:D51"/>
    <mergeCell ref="D52:D62"/>
    <mergeCell ref="D63:D73"/>
    <mergeCell ref="D74:D84"/>
    <mergeCell ref="D85:D95"/>
    <mergeCell ref="D96:D106"/>
    <mergeCell ref="D107:D117"/>
    <mergeCell ref="D118:D128"/>
    <mergeCell ref="D129:D139"/>
    <mergeCell ref="D140:D150"/>
    <mergeCell ref="D151:D161"/>
    <mergeCell ref="D162:D172"/>
    <mergeCell ref="D173:D183"/>
    <mergeCell ref="E8:E18"/>
    <mergeCell ref="E19:E29"/>
    <mergeCell ref="E30:E40"/>
    <mergeCell ref="E41:E51"/>
    <mergeCell ref="E52:E62"/>
    <mergeCell ref="E63:E73"/>
    <mergeCell ref="E74:E84"/>
    <mergeCell ref="E85:E95"/>
    <mergeCell ref="E96:E106"/>
    <mergeCell ref="E107:E117"/>
    <mergeCell ref="E118:E128"/>
    <mergeCell ref="E129:E139"/>
    <mergeCell ref="E140:E150"/>
    <mergeCell ref="E151:E161"/>
    <mergeCell ref="E162:E172"/>
    <mergeCell ref="E173:E183"/>
    <mergeCell ref="F8:F18"/>
    <mergeCell ref="F19:F29"/>
    <mergeCell ref="F30:F40"/>
    <mergeCell ref="F41:F51"/>
    <mergeCell ref="F52:F62"/>
    <mergeCell ref="F63:F73"/>
    <mergeCell ref="F74:F84"/>
    <mergeCell ref="F85:F95"/>
    <mergeCell ref="F96:F106"/>
    <mergeCell ref="F107:F117"/>
    <mergeCell ref="F118:F128"/>
    <mergeCell ref="F129:F139"/>
    <mergeCell ref="F140:F150"/>
    <mergeCell ref="F151:F161"/>
    <mergeCell ref="F162:F172"/>
    <mergeCell ref="F173:F183"/>
    <mergeCell ref="G8:G18"/>
    <mergeCell ref="G19:G29"/>
    <mergeCell ref="G30:G40"/>
    <mergeCell ref="G41:G51"/>
    <mergeCell ref="G52:G62"/>
    <mergeCell ref="G63:G73"/>
    <mergeCell ref="G74:G84"/>
    <mergeCell ref="G85:G95"/>
    <mergeCell ref="G96:G106"/>
    <mergeCell ref="G107:G117"/>
    <mergeCell ref="G118:G128"/>
    <mergeCell ref="G129:G139"/>
    <mergeCell ref="G140:G150"/>
    <mergeCell ref="G151:G161"/>
    <mergeCell ref="G162:G172"/>
    <mergeCell ref="G173:G183"/>
    <mergeCell ref="H8:H18"/>
    <mergeCell ref="H19:H29"/>
    <mergeCell ref="H30:H40"/>
    <mergeCell ref="H41:H51"/>
    <mergeCell ref="H52:H62"/>
    <mergeCell ref="H63:H73"/>
    <mergeCell ref="H74:H84"/>
    <mergeCell ref="H85:H95"/>
    <mergeCell ref="H96:H106"/>
    <mergeCell ref="H107:H117"/>
    <mergeCell ref="H118:H128"/>
    <mergeCell ref="H129:H139"/>
    <mergeCell ref="H140:H150"/>
    <mergeCell ref="H151:H161"/>
    <mergeCell ref="H162:H172"/>
    <mergeCell ref="H173:H183"/>
    <mergeCell ref="I8:I18"/>
    <mergeCell ref="I19:I29"/>
    <mergeCell ref="I30:I40"/>
    <mergeCell ref="I41:I51"/>
    <mergeCell ref="I52:I62"/>
    <mergeCell ref="I63:I73"/>
    <mergeCell ref="I74:I84"/>
    <mergeCell ref="I85:I95"/>
    <mergeCell ref="I96:I106"/>
    <mergeCell ref="I107:I117"/>
    <mergeCell ref="I118:I128"/>
    <mergeCell ref="I129:I139"/>
    <mergeCell ref="I140:I150"/>
    <mergeCell ref="I151:I161"/>
    <mergeCell ref="I162:I172"/>
    <mergeCell ref="I173:I183"/>
    <mergeCell ref="J5:J7"/>
    <mergeCell ref="J8:J18"/>
    <mergeCell ref="J19:J29"/>
    <mergeCell ref="J30:J40"/>
    <mergeCell ref="J41:J51"/>
    <mergeCell ref="J52:J62"/>
    <mergeCell ref="J63:J73"/>
    <mergeCell ref="J74:J84"/>
    <mergeCell ref="J85:J95"/>
    <mergeCell ref="J96:J106"/>
    <mergeCell ref="J107:J117"/>
    <mergeCell ref="J118:J128"/>
    <mergeCell ref="J129:J139"/>
    <mergeCell ref="J140:J150"/>
    <mergeCell ref="J151:J161"/>
    <mergeCell ref="J162:J172"/>
    <mergeCell ref="J173:J183"/>
    <mergeCell ref="K8:K10"/>
    <mergeCell ref="K11:K13"/>
    <mergeCell ref="K14:K17"/>
    <mergeCell ref="K19:K21"/>
    <mergeCell ref="K22:K24"/>
    <mergeCell ref="K25:K28"/>
    <mergeCell ref="K30:K32"/>
    <mergeCell ref="K33:K35"/>
    <mergeCell ref="K36:K39"/>
    <mergeCell ref="K41:K43"/>
    <mergeCell ref="K44:K46"/>
    <mergeCell ref="K47:K50"/>
    <mergeCell ref="K52:K54"/>
    <mergeCell ref="K55:K57"/>
    <mergeCell ref="K58:K61"/>
    <mergeCell ref="K63:K65"/>
    <mergeCell ref="K66:K68"/>
    <mergeCell ref="K69:K72"/>
    <mergeCell ref="K74:K76"/>
    <mergeCell ref="K77:K79"/>
    <mergeCell ref="K80:K83"/>
    <mergeCell ref="K85:K87"/>
    <mergeCell ref="K88:K90"/>
    <mergeCell ref="K91:K94"/>
    <mergeCell ref="K96:K98"/>
    <mergeCell ref="K99:K101"/>
    <mergeCell ref="K102:K105"/>
    <mergeCell ref="K107:K109"/>
    <mergeCell ref="K110:K112"/>
    <mergeCell ref="K113:K116"/>
    <mergeCell ref="K118:K120"/>
    <mergeCell ref="K121:K123"/>
    <mergeCell ref="K124:K127"/>
    <mergeCell ref="K129:K131"/>
    <mergeCell ref="K132:K134"/>
    <mergeCell ref="K135:K138"/>
    <mergeCell ref="K140:K142"/>
    <mergeCell ref="K143:K145"/>
    <mergeCell ref="K146:K149"/>
    <mergeCell ref="K151:K153"/>
    <mergeCell ref="K154:K156"/>
    <mergeCell ref="K157:K160"/>
    <mergeCell ref="K162:K164"/>
    <mergeCell ref="K165:K167"/>
    <mergeCell ref="K168:K171"/>
    <mergeCell ref="K173:K175"/>
    <mergeCell ref="K176:K178"/>
    <mergeCell ref="K179:K182"/>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37"/>
  <sheetViews>
    <sheetView workbookViewId="0">
      <selection activeCell="J49" sqref="J49"/>
    </sheetView>
  </sheetViews>
  <sheetFormatPr defaultColWidth="9" defaultRowHeight="13.5"/>
  <cols>
    <col min="4" max="6" width="8" customWidth="1"/>
    <col min="10" max="10" width="12.125" customWidth="1"/>
    <col min="11" max="11" width="12.625" customWidth="1"/>
    <col min="12" max="12" width="11" customWidth="1"/>
    <col min="15" max="15" width="8.375" customWidth="1"/>
    <col min="19" max="19" width="7.875" customWidth="1"/>
  </cols>
  <sheetData>
    <row r="1" ht="14.25" spans="1:23">
      <c r="A1" s="1"/>
      <c r="B1" s="2"/>
      <c r="C1" s="2"/>
      <c r="D1" s="3"/>
      <c r="E1" s="2"/>
      <c r="F1" s="2"/>
      <c r="G1" s="2"/>
      <c r="H1" s="2"/>
      <c r="I1" s="2"/>
      <c r="J1" s="2"/>
      <c r="K1" s="2"/>
      <c r="L1" s="4"/>
      <c r="M1" s="4"/>
      <c r="N1" s="18"/>
      <c r="O1" s="19"/>
      <c r="P1" s="19"/>
      <c r="Q1" s="4"/>
      <c r="R1" s="4"/>
      <c r="S1" s="25"/>
      <c r="T1" s="25"/>
      <c r="U1" s="19"/>
      <c r="V1" s="26" t="s">
        <v>1063</v>
      </c>
      <c r="W1" s="26"/>
    </row>
    <row r="2" ht="20.25" spans="1:23">
      <c r="A2" s="4"/>
      <c r="B2" s="5" t="s">
        <v>30</v>
      </c>
      <c r="C2" s="5"/>
      <c r="D2" s="5"/>
      <c r="E2" s="5"/>
      <c r="F2" s="5"/>
      <c r="G2" s="5"/>
      <c r="H2" s="5"/>
      <c r="I2" s="5"/>
      <c r="J2" s="5"/>
      <c r="K2" s="5"/>
      <c r="L2" s="5"/>
      <c r="M2" s="5"/>
      <c r="N2" s="5"/>
      <c r="O2" s="5"/>
      <c r="P2" s="5"/>
      <c r="Q2" s="5"/>
      <c r="R2" s="5"/>
      <c r="S2" s="19"/>
      <c r="T2" s="19"/>
      <c r="U2" s="19"/>
      <c r="V2" s="19"/>
      <c r="W2" s="19"/>
    </row>
    <row r="3" ht="14.25" customHeight="1" spans="1:23">
      <c r="A3" s="6" t="s">
        <v>32</v>
      </c>
      <c r="B3" s="6"/>
      <c r="C3" s="6"/>
      <c r="D3" s="6"/>
      <c r="E3" s="6"/>
      <c r="F3" s="6"/>
      <c r="G3" s="6"/>
      <c r="H3" s="6"/>
      <c r="I3" s="6"/>
      <c r="J3" s="6"/>
      <c r="K3" s="6"/>
      <c r="L3" s="6"/>
      <c r="M3" s="6"/>
      <c r="N3" s="6"/>
      <c r="O3" s="19"/>
      <c r="P3" s="19"/>
      <c r="Q3" s="27"/>
      <c r="R3" s="27"/>
      <c r="S3" s="28"/>
      <c r="T3" s="28"/>
      <c r="U3" s="19"/>
      <c r="V3" s="19"/>
      <c r="W3" s="19"/>
    </row>
    <row r="4" spans="1:23">
      <c r="A4" s="7"/>
      <c r="B4" s="8"/>
      <c r="C4" s="8"/>
      <c r="D4" s="8"/>
      <c r="E4" s="8"/>
      <c r="F4" s="8"/>
      <c r="G4" s="8"/>
      <c r="H4" s="8"/>
      <c r="I4" s="20"/>
      <c r="J4" s="20"/>
      <c r="K4" s="20"/>
      <c r="L4" s="8"/>
      <c r="M4" s="21"/>
      <c r="N4" s="8"/>
      <c r="O4" s="20"/>
      <c r="P4" s="20"/>
      <c r="Q4" s="20"/>
      <c r="R4" s="20"/>
      <c r="S4" s="21"/>
      <c r="T4" s="21"/>
      <c r="U4" s="7"/>
      <c r="V4" s="29" t="s">
        <v>33</v>
      </c>
      <c r="W4" s="29"/>
    </row>
    <row r="5" spans="1:23">
      <c r="A5" s="9" t="s">
        <v>1064</v>
      </c>
      <c r="B5" s="10" t="s">
        <v>270</v>
      </c>
      <c r="C5" s="10" t="s">
        <v>500</v>
      </c>
      <c r="D5" s="10" t="s">
        <v>1065</v>
      </c>
      <c r="E5" s="10" t="s">
        <v>1066</v>
      </c>
      <c r="F5" s="10" t="s">
        <v>1067</v>
      </c>
      <c r="G5" s="10" t="s">
        <v>1068</v>
      </c>
      <c r="H5" s="10" t="s">
        <v>976</v>
      </c>
      <c r="I5" s="22" t="s">
        <v>1069</v>
      </c>
      <c r="J5" s="22"/>
      <c r="K5" s="22"/>
      <c r="L5" s="10"/>
      <c r="M5" s="10"/>
      <c r="N5" s="10"/>
      <c r="O5" s="22"/>
      <c r="P5" s="22"/>
      <c r="Q5" s="22"/>
      <c r="R5" s="22"/>
      <c r="S5" s="10"/>
      <c r="T5" s="10"/>
      <c r="U5" s="9" t="s">
        <v>1070</v>
      </c>
      <c r="V5" s="9"/>
      <c r="W5" s="9"/>
    </row>
    <row r="6" spans="1:23">
      <c r="A6" s="9"/>
      <c r="B6" s="10"/>
      <c r="C6" s="10"/>
      <c r="D6" s="10"/>
      <c r="E6" s="10"/>
      <c r="F6" s="10"/>
      <c r="G6" s="10"/>
      <c r="H6" s="10"/>
      <c r="I6" s="10" t="s">
        <v>450</v>
      </c>
      <c r="J6" s="23" t="s">
        <v>1071</v>
      </c>
      <c r="K6" s="23"/>
      <c r="L6" s="23"/>
      <c r="M6" s="24" t="s">
        <v>974</v>
      </c>
      <c r="N6" s="10" t="s">
        <v>1072</v>
      </c>
      <c r="O6" s="10" t="s">
        <v>1073</v>
      </c>
      <c r="P6" s="10"/>
      <c r="Q6" s="10" t="s">
        <v>1074</v>
      </c>
      <c r="R6" s="10" t="s">
        <v>150</v>
      </c>
      <c r="S6" s="10" t="s">
        <v>1075</v>
      </c>
      <c r="T6" s="10" t="s">
        <v>1076</v>
      </c>
      <c r="U6" s="30" t="s">
        <v>1077</v>
      </c>
      <c r="V6" s="30" t="s">
        <v>1078</v>
      </c>
      <c r="W6" s="30" t="s">
        <v>1079</v>
      </c>
    </row>
    <row r="7" spans="1:23">
      <c r="A7" s="9"/>
      <c r="B7" s="10"/>
      <c r="C7" s="10"/>
      <c r="D7" s="10"/>
      <c r="E7" s="10"/>
      <c r="F7" s="10"/>
      <c r="G7" s="10"/>
      <c r="H7" s="10"/>
      <c r="I7" s="10"/>
      <c r="J7" s="10" t="s">
        <v>1080</v>
      </c>
      <c r="K7" s="10" t="s">
        <v>524</v>
      </c>
      <c r="L7" s="10" t="s">
        <v>1081</v>
      </c>
      <c r="M7" s="10"/>
      <c r="N7" s="10"/>
      <c r="O7" s="10"/>
      <c r="P7" s="10"/>
      <c r="Q7" s="10"/>
      <c r="R7" s="10"/>
      <c r="S7" s="10"/>
      <c r="T7" s="10"/>
      <c r="U7" s="30"/>
      <c r="V7" s="30"/>
      <c r="W7" s="30"/>
    </row>
    <row r="8" spans="1:23">
      <c r="A8" s="9"/>
      <c r="B8" s="10"/>
      <c r="C8" s="10"/>
      <c r="D8" s="10"/>
      <c r="E8" s="10"/>
      <c r="F8" s="10"/>
      <c r="G8" s="10"/>
      <c r="H8" s="10"/>
      <c r="I8" s="10"/>
      <c r="J8" s="10"/>
      <c r="K8" s="10"/>
      <c r="L8" s="10"/>
      <c r="M8" s="10"/>
      <c r="N8" s="10"/>
      <c r="O8" s="10" t="s">
        <v>1082</v>
      </c>
      <c r="P8" s="10" t="s">
        <v>153</v>
      </c>
      <c r="Q8" s="10"/>
      <c r="R8" s="10"/>
      <c r="S8" s="10"/>
      <c r="T8" s="10"/>
      <c r="U8" s="30"/>
      <c r="V8" s="30"/>
      <c r="W8" s="30"/>
    </row>
    <row r="9" spans="1:23">
      <c r="A9" s="9"/>
      <c r="B9" s="10"/>
      <c r="C9" s="10"/>
      <c r="D9" s="10"/>
      <c r="E9" s="10"/>
      <c r="F9" s="10"/>
      <c r="G9" s="10"/>
      <c r="H9" s="10"/>
      <c r="I9" s="10"/>
      <c r="J9" s="10"/>
      <c r="K9" s="10"/>
      <c r="L9" s="10"/>
      <c r="M9" s="10"/>
      <c r="N9" s="10"/>
      <c r="O9" s="10"/>
      <c r="P9" s="10"/>
      <c r="Q9" s="10"/>
      <c r="R9" s="10"/>
      <c r="S9" s="10"/>
      <c r="T9" s="10"/>
      <c r="U9" s="30"/>
      <c r="V9" s="30"/>
      <c r="W9" s="30"/>
    </row>
    <row r="10" ht="24" spans="1:23">
      <c r="A10" s="11">
        <v>1</v>
      </c>
      <c r="B10" s="11">
        <v>202003</v>
      </c>
      <c r="C10" s="12" t="s">
        <v>156</v>
      </c>
      <c r="D10" s="13" t="s">
        <v>1083</v>
      </c>
      <c r="E10" s="11" t="s">
        <v>1084</v>
      </c>
      <c r="F10" s="11">
        <v>2040409</v>
      </c>
      <c r="G10" s="11">
        <v>1</v>
      </c>
      <c r="H10" s="14"/>
      <c r="I10" s="14">
        <v>2300000</v>
      </c>
      <c r="J10" s="14">
        <v>2300000</v>
      </c>
      <c r="K10" s="14">
        <v>2300000</v>
      </c>
      <c r="L10" s="14"/>
      <c r="M10" s="14"/>
      <c r="N10" s="14"/>
      <c r="O10" s="14"/>
      <c r="P10" s="14"/>
      <c r="Q10" s="14"/>
      <c r="R10" s="14"/>
      <c r="S10" s="14"/>
      <c r="T10" s="14"/>
      <c r="U10" s="14"/>
      <c r="V10" s="14"/>
      <c r="W10" s="14"/>
    </row>
    <row r="11" ht="36" spans="1:23">
      <c r="A11" s="11">
        <v>2</v>
      </c>
      <c r="B11" s="11">
        <v>202003</v>
      </c>
      <c r="C11" s="12" t="s">
        <v>156</v>
      </c>
      <c r="D11" s="13" t="s">
        <v>657</v>
      </c>
      <c r="E11" s="11" t="s">
        <v>1084</v>
      </c>
      <c r="F11" s="11">
        <v>2040409</v>
      </c>
      <c r="G11" s="11">
        <v>1</v>
      </c>
      <c r="H11" s="15"/>
      <c r="I11" s="15">
        <v>1570000</v>
      </c>
      <c r="J11" s="15">
        <v>1570000</v>
      </c>
      <c r="K11" s="15">
        <v>1570000</v>
      </c>
      <c r="L11" s="15"/>
      <c r="M11" s="15"/>
      <c r="N11" s="15"/>
      <c r="O11" s="15"/>
      <c r="P11" s="15"/>
      <c r="Q11" s="15"/>
      <c r="R11" s="15"/>
      <c r="S11" s="15"/>
      <c r="T11" s="15"/>
      <c r="U11" s="15"/>
      <c r="V11" s="15"/>
      <c r="W11" s="15"/>
    </row>
    <row r="12" ht="36" spans="1:23">
      <c r="A12" s="11">
        <v>3</v>
      </c>
      <c r="B12" s="11">
        <v>202003</v>
      </c>
      <c r="C12" s="12" t="s">
        <v>156</v>
      </c>
      <c r="D12" s="16" t="s">
        <v>1085</v>
      </c>
      <c r="E12" s="11" t="s">
        <v>1086</v>
      </c>
      <c r="F12" s="11">
        <v>2040219</v>
      </c>
      <c r="G12" s="11">
        <v>1</v>
      </c>
      <c r="H12" s="15"/>
      <c r="I12" s="15">
        <v>3000000</v>
      </c>
      <c r="J12" s="15">
        <v>3000000</v>
      </c>
      <c r="K12" s="15">
        <v>3000000</v>
      </c>
      <c r="L12" s="15"/>
      <c r="M12" s="15"/>
      <c r="N12" s="15"/>
      <c r="O12" s="15"/>
      <c r="P12" s="15"/>
      <c r="Q12" s="15"/>
      <c r="R12" s="15"/>
      <c r="S12" s="15"/>
      <c r="T12" s="15"/>
      <c r="U12" s="15"/>
      <c r="V12" s="15"/>
      <c r="W12" s="15"/>
    </row>
    <row r="13" ht="36" spans="1:23">
      <c r="A13" s="11">
        <v>4</v>
      </c>
      <c r="B13" s="11">
        <v>202003</v>
      </c>
      <c r="C13" s="12" t="s">
        <v>156</v>
      </c>
      <c r="D13" s="13" t="s">
        <v>1087</v>
      </c>
      <c r="E13" s="11" t="s">
        <v>1088</v>
      </c>
      <c r="F13" s="11">
        <v>2040409</v>
      </c>
      <c r="G13" s="11">
        <v>1</v>
      </c>
      <c r="H13" s="15"/>
      <c r="I13" s="15">
        <v>12552000</v>
      </c>
      <c r="J13" s="15">
        <v>12552000</v>
      </c>
      <c r="K13" s="15">
        <v>12552000</v>
      </c>
      <c r="L13" s="15"/>
      <c r="M13" s="15"/>
      <c r="N13" s="15"/>
      <c r="O13" s="15"/>
      <c r="P13" s="15"/>
      <c r="Q13" s="15"/>
      <c r="R13" s="15"/>
      <c r="S13" s="15"/>
      <c r="T13" s="15"/>
      <c r="U13" s="15"/>
      <c r="V13" s="15"/>
      <c r="W13" s="15"/>
    </row>
    <row r="14" ht="36" spans="1:23">
      <c r="A14" s="11">
        <v>5</v>
      </c>
      <c r="B14" s="11">
        <v>202003</v>
      </c>
      <c r="C14" s="12" t="s">
        <v>156</v>
      </c>
      <c r="D14" s="13" t="s">
        <v>1089</v>
      </c>
      <c r="E14" s="11" t="s">
        <v>1088</v>
      </c>
      <c r="F14" s="11">
        <v>2040409</v>
      </c>
      <c r="G14" s="11">
        <v>1</v>
      </c>
      <c r="H14" s="14"/>
      <c r="I14" s="14">
        <v>100000</v>
      </c>
      <c r="J14" s="14">
        <v>100000</v>
      </c>
      <c r="K14" s="14">
        <v>100000</v>
      </c>
      <c r="L14" s="14"/>
      <c r="M14" s="14"/>
      <c r="N14" s="14"/>
      <c r="O14" s="14"/>
      <c r="P14" s="14"/>
      <c r="Q14" s="14"/>
      <c r="R14" s="14"/>
      <c r="S14" s="14"/>
      <c r="T14" s="14"/>
      <c r="U14" s="14"/>
      <c r="V14" s="14"/>
      <c r="W14" s="14"/>
    </row>
    <row r="15" ht="36" spans="1:23">
      <c r="A15" s="11">
        <v>6</v>
      </c>
      <c r="B15" s="11">
        <v>202003</v>
      </c>
      <c r="C15" s="12" t="s">
        <v>156</v>
      </c>
      <c r="D15" s="16" t="s">
        <v>1090</v>
      </c>
      <c r="E15" s="11" t="s">
        <v>1088</v>
      </c>
      <c r="F15" s="11">
        <v>2040409</v>
      </c>
      <c r="G15" s="11">
        <v>1</v>
      </c>
      <c r="H15" s="15"/>
      <c r="I15" s="15">
        <v>100000</v>
      </c>
      <c r="J15" s="15">
        <v>100000</v>
      </c>
      <c r="K15" s="15">
        <v>100000</v>
      </c>
      <c r="L15" s="15"/>
      <c r="M15" s="15"/>
      <c r="N15" s="15"/>
      <c r="O15" s="15"/>
      <c r="P15" s="15"/>
      <c r="Q15" s="15"/>
      <c r="R15" s="15"/>
      <c r="S15" s="15"/>
      <c r="T15" s="15"/>
      <c r="U15" s="15"/>
      <c r="V15" s="15"/>
      <c r="W15" s="15"/>
    </row>
    <row r="16" ht="24" spans="1:23">
      <c r="A16" s="11">
        <v>7</v>
      </c>
      <c r="B16" s="11">
        <v>202003</v>
      </c>
      <c r="C16" s="12" t="s">
        <v>156</v>
      </c>
      <c r="D16" s="17" t="s">
        <v>776</v>
      </c>
      <c r="E16" s="11" t="s">
        <v>1088</v>
      </c>
      <c r="F16" s="11">
        <v>2040409</v>
      </c>
      <c r="G16" s="11">
        <v>1</v>
      </c>
      <c r="H16" s="15"/>
      <c r="I16" s="15">
        <v>2750000</v>
      </c>
      <c r="J16" s="15">
        <v>2750000</v>
      </c>
      <c r="K16" s="15">
        <v>2750000</v>
      </c>
      <c r="L16" s="15"/>
      <c r="M16" s="15"/>
      <c r="N16" s="15"/>
      <c r="O16" s="15"/>
      <c r="P16" s="15"/>
      <c r="Q16" s="15"/>
      <c r="R16" s="15"/>
      <c r="S16" s="15"/>
      <c r="T16" s="15"/>
      <c r="U16" s="15"/>
      <c r="V16" s="15"/>
      <c r="W16" s="15"/>
    </row>
    <row r="17" ht="24" spans="1:23">
      <c r="A17" s="11">
        <v>8</v>
      </c>
      <c r="B17" s="11">
        <v>202003</v>
      </c>
      <c r="C17" s="12" t="s">
        <v>156</v>
      </c>
      <c r="D17" s="13" t="s">
        <v>794</v>
      </c>
      <c r="E17" s="11" t="s">
        <v>1088</v>
      </c>
      <c r="F17" s="11">
        <v>2040409</v>
      </c>
      <c r="G17" s="11">
        <v>1</v>
      </c>
      <c r="H17" s="15"/>
      <c r="I17" s="15">
        <v>600000</v>
      </c>
      <c r="J17" s="15">
        <v>600000</v>
      </c>
      <c r="K17" s="15">
        <v>600000</v>
      </c>
      <c r="L17" s="15"/>
      <c r="M17" s="15"/>
      <c r="N17" s="15"/>
      <c r="O17" s="15"/>
      <c r="P17" s="15"/>
      <c r="Q17" s="15"/>
      <c r="R17" s="15"/>
      <c r="S17" s="15"/>
      <c r="T17" s="15"/>
      <c r="U17" s="15"/>
      <c r="V17" s="15"/>
      <c r="W17" s="15"/>
    </row>
    <row r="18" ht="36" spans="1:23">
      <c r="A18" s="11">
        <v>9</v>
      </c>
      <c r="B18" s="11">
        <v>202003</v>
      </c>
      <c r="C18" s="12" t="s">
        <v>156</v>
      </c>
      <c r="D18" s="13" t="s">
        <v>1091</v>
      </c>
      <c r="E18" s="11" t="s">
        <v>1088</v>
      </c>
      <c r="F18" s="11">
        <v>2040409</v>
      </c>
      <c r="G18" s="11">
        <v>1</v>
      </c>
      <c r="H18" s="14"/>
      <c r="I18" s="14">
        <v>30000</v>
      </c>
      <c r="J18" s="14">
        <v>30000</v>
      </c>
      <c r="K18" s="14">
        <v>30000</v>
      </c>
      <c r="L18" s="14"/>
      <c r="M18" s="14"/>
      <c r="N18" s="14"/>
      <c r="O18" s="14"/>
      <c r="P18" s="14"/>
      <c r="Q18" s="14"/>
      <c r="R18" s="14"/>
      <c r="S18" s="14"/>
      <c r="T18" s="14"/>
      <c r="U18" s="14"/>
      <c r="V18" s="14"/>
      <c r="W18" s="14"/>
    </row>
    <row r="19" ht="27" spans="1:23">
      <c r="A19" s="11">
        <v>10</v>
      </c>
      <c r="B19" s="11">
        <v>202003</v>
      </c>
      <c r="C19" s="12" t="s">
        <v>156</v>
      </c>
      <c r="D19" s="13" t="s">
        <v>824</v>
      </c>
      <c r="E19" s="11" t="s">
        <v>1086</v>
      </c>
      <c r="F19" s="11">
        <v>2040219</v>
      </c>
      <c r="G19" s="11">
        <v>1</v>
      </c>
      <c r="H19" s="15"/>
      <c r="I19" s="15">
        <v>600000</v>
      </c>
      <c r="J19" s="15">
        <v>600000</v>
      </c>
      <c r="K19" s="15">
        <v>600000</v>
      </c>
      <c r="L19" s="15"/>
      <c r="M19" s="15"/>
      <c r="N19" s="15"/>
      <c r="O19" s="15"/>
      <c r="P19" s="15"/>
      <c r="Q19" s="15"/>
      <c r="R19" s="15"/>
      <c r="S19" s="15"/>
      <c r="T19" s="15"/>
      <c r="U19" s="15"/>
      <c r="V19" s="15"/>
      <c r="W19" s="15"/>
    </row>
    <row r="20" ht="27" spans="1:23">
      <c r="A20" s="11">
        <v>11</v>
      </c>
      <c r="B20" s="11">
        <v>202003</v>
      </c>
      <c r="C20" s="12" t="s">
        <v>156</v>
      </c>
      <c r="D20" s="13" t="s">
        <v>843</v>
      </c>
      <c r="E20" s="11" t="s">
        <v>1086</v>
      </c>
      <c r="F20" s="11">
        <v>2040219</v>
      </c>
      <c r="G20" s="11">
        <v>1</v>
      </c>
      <c r="H20" s="15"/>
      <c r="I20" s="15">
        <v>1000000</v>
      </c>
      <c r="J20" s="15">
        <v>1000000</v>
      </c>
      <c r="K20" s="15">
        <v>1000000</v>
      </c>
      <c r="L20" s="15"/>
      <c r="M20" s="15"/>
      <c r="N20" s="15"/>
      <c r="O20" s="15"/>
      <c r="P20" s="15"/>
      <c r="Q20" s="15"/>
      <c r="R20" s="15"/>
      <c r="S20" s="15"/>
      <c r="T20" s="15"/>
      <c r="U20" s="15"/>
      <c r="V20" s="15"/>
      <c r="W20" s="15"/>
    </row>
    <row r="21" ht="24" spans="1:23">
      <c r="A21" s="11">
        <v>12</v>
      </c>
      <c r="B21" s="11">
        <v>202003</v>
      </c>
      <c r="C21" s="12" t="s">
        <v>156</v>
      </c>
      <c r="D21" s="13" t="s">
        <v>1092</v>
      </c>
      <c r="E21" s="11" t="s">
        <v>1088</v>
      </c>
      <c r="F21" s="11">
        <v>2040409</v>
      </c>
      <c r="G21" s="11">
        <v>1</v>
      </c>
      <c r="H21" s="15"/>
      <c r="I21" s="15">
        <v>2435000</v>
      </c>
      <c r="J21" s="15">
        <v>2435000</v>
      </c>
      <c r="K21" s="15">
        <v>2435000</v>
      </c>
      <c r="L21" s="15"/>
      <c r="M21" s="15"/>
      <c r="N21" s="15"/>
      <c r="O21" s="15"/>
      <c r="P21" s="15"/>
      <c r="Q21" s="15"/>
      <c r="R21" s="15"/>
      <c r="S21" s="15"/>
      <c r="T21" s="15"/>
      <c r="U21" s="15"/>
      <c r="V21" s="15"/>
      <c r="W21" s="15"/>
    </row>
    <row r="22" ht="24" spans="1:23">
      <c r="A22" s="11">
        <v>13</v>
      </c>
      <c r="B22" s="11">
        <v>202003</v>
      </c>
      <c r="C22" s="12" t="s">
        <v>156</v>
      </c>
      <c r="D22" s="13" t="s">
        <v>880</v>
      </c>
      <c r="E22" s="11" t="s">
        <v>1088</v>
      </c>
      <c r="F22" s="11">
        <v>2040409</v>
      </c>
      <c r="G22" s="11">
        <v>1</v>
      </c>
      <c r="H22" s="14"/>
      <c r="I22" s="14">
        <v>2000000</v>
      </c>
      <c r="J22" s="14">
        <v>2000000</v>
      </c>
      <c r="K22" s="14">
        <v>2000000</v>
      </c>
      <c r="L22" s="14"/>
      <c r="M22" s="14"/>
      <c r="N22" s="14"/>
      <c r="O22" s="14"/>
      <c r="P22" s="14"/>
      <c r="Q22" s="14"/>
      <c r="R22" s="14"/>
      <c r="S22" s="14"/>
      <c r="T22" s="14"/>
      <c r="U22" s="14"/>
      <c r="V22" s="14"/>
      <c r="W22" s="14"/>
    </row>
    <row r="23" ht="24" spans="1:23">
      <c r="A23" s="11">
        <v>14</v>
      </c>
      <c r="B23" s="11">
        <v>202003</v>
      </c>
      <c r="C23" s="12" t="s">
        <v>156</v>
      </c>
      <c r="D23" s="13" t="s">
        <v>898</v>
      </c>
      <c r="E23" s="11" t="s">
        <v>1088</v>
      </c>
      <c r="F23" s="11">
        <v>2040409</v>
      </c>
      <c r="G23" s="11">
        <v>1</v>
      </c>
      <c r="H23" s="15"/>
      <c r="I23" s="15">
        <v>5526000</v>
      </c>
      <c r="J23" s="15">
        <v>5526000</v>
      </c>
      <c r="K23" s="15">
        <v>5526000</v>
      </c>
      <c r="L23" s="15"/>
      <c r="M23" s="15"/>
      <c r="N23" s="15"/>
      <c r="O23" s="15"/>
      <c r="P23" s="15"/>
      <c r="Q23" s="15"/>
      <c r="R23" s="15"/>
      <c r="S23" s="15"/>
      <c r="T23" s="15"/>
      <c r="U23" s="15"/>
      <c r="V23" s="15"/>
      <c r="W23" s="15"/>
    </row>
    <row r="24" ht="24" spans="1:23">
      <c r="A24" s="11">
        <v>15</v>
      </c>
      <c r="B24" s="11">
        <v>202003</v>
      </c>
      <c r="C24" s="12" t="s">
        <v>156</v>
      </c>
      <c r="D24" s="13" t="s">
        <v>1093</v>
      </c>
      <c r="E24" s="11" t="s">
        <v>1088</v>
      </c>
      <c r="F24" s="11">
        <v>2040409</v>
      </c>
      <c r="G24" s="11">
        <v>1</v>
      </c>
      <c r="H24" s="15"/>
      <c r="I24" s="15">
        <v>4615000</v>
      </c>
      <c r="J24" s="15">
        <v>4615000</v>
      </c>
      <c r="K24" s="15">
        <v>4615000</v>
      </c>
      <c r="L24" s="15"/>
      <c r="M24" s="15"/>
      <c r="N24" s="15"/>
      <c r="O24" s="15"/>
      <c r="P24" s="15"/>
      <c r="Q24" s="15"/>
      <c r="R24" s="15"/>
      <c r="S24" s="15"/>
      <c r="T24" s="15"/>
      <c r="U24" s="15"/>
      <c r="V24" s="15"/>
      <c r="W24" s="15"/>
    </row>
    <row r="25" ht="36" spans="1:23">
      <c r="A25" s="11">
        <v>16</v>
      </c>
      <c r="B25" s="11">
        <v>202003</v>
      </c>
      <c r="C25" s="12" t="s">
        <v>156</v>
      </c>
      <c r="D25" s="13" t="s">
        <v>1094</v>
      </c>
      <c r="E25" s="11" t="s">
        <v>1088</v>
      </c>
      <c r="F25" s="11">
        <v>2040409</v>
      </c>
      <c r="G25" s="11">
        <v>1</v>
      </c>
      <c r="H25" s="15"/>
      <c r="I25" s="15">
        <v>1110000</v>
      </c>
      <c r="J25" s="15">
        <v>1110000</v>
      </c>
      <c r="K25" s="15">
        <v>1110000</v>
      </c>
      <c r="L25" s="15"/>
      <c r="M25" s="15"/>
      <c r="N25" s="15"/>
      <c r="O25" s="15"/>
      <c r="P25" s="15"/>
      <c r="Q25" s="15"/>
      <c r="R25" s="15"/>
      <c r="S25" s="15"/>
      <c r="T25" s="15"/>
      <c r="U25" s="15"/>
      <c r="V25" s="15"/>
      <c r="W25" s="15"/>
    </row>
    <row r="26" ht="36" spans="1:23">
      <c r="A26" s="11">
        <v>17</v>
      </c>
      <c r="B26" s="11">
        <v>202003</v>
      </c>
      <c r="C26" s="12" t="s">
        <v>156</v>
      </c>
      <c r="D26" s="13" t="s">
        <v>1095</v>
      </c>
      <c r="E26" s="11" t="s">
        <v>1088</v>
      </c>
      <c r="F26" s="11">
        <v>2040409</v>
      </c>
      <c r="G26" s="11">
        <v>1</v>
      </c>
      <c r="H26" s="14"/>
      <c r="I26" s="14">
        <v>300000</v>
      </c>
      <c r="J26" s="14">
        <v>300000</v>
      </c>
      <c r="K26" s="14">
        <v>300000</v>
      </c>
      <c r="L26" s="14"/>
      <c r="M26" s="14"/>
      <c r="N26" s="14"/>
      <c r="O26" s="14"/>
      <c r="P26" s="14"/>
      <c r="Q26" s="14"/>
      <c r="R26" s="14"/>
      <c r="S26" s="14"/>
      <c r="T26" s="14"/>
      <c r="U26" s="14"/>
      <c r="V26" s="14"/>
      <c r="W26" s="14"/>
    </row>
    <row r="27" ht="36" spans="1:23">
      <c r="A27" s="11">
        <v>18</v>
      </c>
      <c r="B27" s="11">
        <v>202003</v>
      </c>
      <c r="C27" s="12" t="s">
        <v>156</v>
      </c>
      <c r="D27" s="13" t="s">
        <v>1096</v>
      </c>
      <c r="E27" s="11" t="s">
        <v>1088</v>
      </c>
      <c r="F27" s="11">
        <v>2040409</v>
      </c>
      <c r="G27" s="11">
        <v>1</v>
      </c>
      <c r="H27" s="15"/>
      <c r="I27" s="15">
        <v>100000</v>
      </c>
      <c r="J27" s="15">
        <v>100000</v>
      </c>
      <c r="K27" s="15">
        <v>100000</v>
      </c>
      <c r="L27" s="15"/>
      <c r="M27" s="15"/>
      <c r="N27" s="15"/>
      <c r="O27" s="15"/>
      <c r="P27" s="15"/>
      <c r="Q27" s="15"/>
      <c r="R27" s="15"/>
      <c r="S27" s="15"/>
      <c r="T27" s="15"/>
      <c r="U27" s="15"/>
      <c r="V27" s="15"/>
      <c r="W27" s="15"/>
    </row>
    <row r="28" ht="24" spans="1:23">
      <c r="A28" s="11">
        <v>19</v>
      </c>
      <c r="B28" s="11">
        <v>202003</v>
      </c>
      <c r="C28" s="12" t="s">
        <v>156</v>
      </c>
      <c r="D28" s="16" t="s">
        <v>950</v>
      </c>
      <c r="E28" s="11" t="s">
        <v>1088</v>
      </c>
      <c r="F28" s="11">
        <v>2040409</v>
      </c>
      <c r="G28" s="11">
        <v>1</v>
      </c>
      <c r="H28" s="15"/>
      <c r="I28" s="15">
        <v>20000000</v>
      </c>
      <c r="J28" s="15">
        <v>20000000</v>
      </c>
      <c r="K28" s="15">
        <v>20000000</v>
      </c>
      <c r="L28" s="15"/>
      <c r="M28" s="15"/>
      <c r="N28" s="15"/>
      <c r="O28" s="15"/>
      <c r="P28" s="15"/>
      <c r="Q28" s="15"/>
      <c r="R28" s="15"/>
      <c r="S28" s="15"/>
      <c r="T28" s="15"/>
      <c r="U28" s="15"/>
      <c r="V28" s="15"/>
      <c r="W28" s="15"/>
    </row>
    <row r="29" ht="24" spans="1:23">
      <c r="A29" s="11">
        <v>20</v>
      </c>
      <c r="B29" s="11">
        <v>202003</v>
      </c>
      <c r="C29" s="12" t="s">
        <v>156</v>
      </c>
      <c r="D29" s="13" t="s">
        <v>1097</v>
      </c>
      <c r="E29" s="11" t="s">
        <v>1084</v>
      </c>
      <c r="F29" s="11">
        <v>2040409</v>
      </c>
      <c r="G29" s="11">
        <v>1</v>
      </c>
      <c r="H29" s="15"/>
      <c r="I29" s="15">
        <v>3200000</v>
      </c>
      <c r="J29" s="15">
        <v>3200000</v>
      </c>
      <c r="K29" s="15">
        <v>3200000</v>
      </c>
      <c r="L29" s="15"/>
      <c r="M29" s="15"/>
      <c r="N29" s="15"/>
      <c r="O29" s="15"/>
      <c r="P29" s="15"/>
      <c r="Q29" s="15"/>
      <c r="R29" s="15"/>
      <c r="S29" s="15"/>
      <c r="T29" s="15"/>
      <c r="U29" s="15"/>
      <c r="V29" s="15"/>
      <c r="W29" s="15"/>
    </row>
    <row r="30" ht="24" spans="1:23">
      <c r="A30" s="11">
        <v>21</v>
      </c>
      <c r="B30" s="11">
        <v>202003</v>
      </c>
      <c r="C30" s="12" t="s">
        <v>156</v>
      </c>
      <c r="D30" s="13" t="s">
        <v>1098</v>
      </c>
      <c r="E30" s="11" t="s">
        <v>1088</v>
      </c>
      <c r="F30" s="11">
        <v>2040409</v>
      </c>
      <c r="G30" s="11">
        <v>1</v>
      </c>
      <c r="H30" s="14"/>
      <c r="I30" s="14">
        <v>600000</v>
      </c>
      <c r="J30" s="14">
        <v>600000</v>
      </c>
      <c r="K30" s="14">
        <v>600000</v>
      </c>
      <c r="L30" s="14"/>
      <c r="M30" s="14"/>
      <c r="N30" s="14"/>
      <c r="O30" s="14"/>
      <c r="P30" s="14"/>
      <c r="Q30" s="14"/>
      <c r="R30" s="14"/>
      <c r="S30" s="14"/>
      <c r="T30" s="14"/>
      <c r="U30" s="14"/>
      <c r="V30" s="14"/>
      <c r="W30" s="14"/>
    </row>
    <row r="31" ht="24" spans="1:23">
      <c r="A31" s="11">
        <v>22</v>
      </c>
      <c r="B31" s="11">
        <v>202003</v>
      </c>
      <c r="C31" s="12" t="s">
        <v>156</v>
      </c>
      <c r="D31" s="13" t="s">
        <v>1099</v>
      </c>
      <c r="E31" s="11" t="s">
        <v>1088</v>
      </c>
      <c r="F31" s="11">
        <v>2040409</v>
      </c>
      <c r="G31" s="11">
        <v>1</v>
      </c>
      <c r="H31" s="15"/>
      <c r="I31" s="15">
        <v>600000</v>
      </c>
      <c r="J31" s="15">
        <v>600000</v>
      </c>
      <c r="K31" s="15">
        <v>600000</v>
      </c>
      <c r="L31" s="15"/>
      <c r="M31" s="15"/>
      <c r="N31" s="15"/>
      <c r="O31" s="15"/>
      <c r="P31" s="15"/>
      <c r="Q31" s="15"/>
      <c r="R31" s="15"/>
      <c r="S31" s="15"/>
      <c r="T31" s="15"/>
      <c r="U31" s="15"/>
      <c r="V31" s="15"/>
      <c r="W31" s="15"/>
    </row>
    <row r="32" ht="27" spans="1:23">
      <c r="A32" s="11">
        <v>23</v>
      </c>
      <c r="B32" s="11">
        <v>202003</v>
      </c>
      <c r="C32" s="12" t="s">
        <v>156</v>
      </c>
      <c r="D32" s="13" t="s">
        <v>1100</v>
      </c>
      <c r="E32" s="11" t="s">
        <v>1086</v>
      </c>
      <c r="F32" s="11">
        <v>2040219</v>
      </c>
      <c r="G32" s="11">
        <v>1</v>
      </c>
      <c r="H32" s="15"/>
      <c r="I32" s="15">
        <v>220000</v>
      </c>
      <c r="J32" s="15">
        <v>220000</v>
      </c>
      <c r="K32" s="15">
        <v>220000</v>
      </c>
      <c r="L32" s="15"/>
      <c r="M32" s="15"/>
      <c r="N32" s="15"/>
      <c r="O32" s="15"/>
      <c r="P32" s="15"/>
      <c r="Q32" s="15"/>
      <c r="R32" s="15"/>
      <c r="S32" s="15"/>
      <c r="T32" s="15"/>
      <c r="U32" s="15"/>
      <c r="V32" s="15"/>
      <c r="W32" s="15"/>
    </row>
    <row r="33" ht="48" spans="1:23">
      <c r="A33" s="11">
        <v>24</v>
      </c>
      <c r="B33" s="11">
        <v>202003</v>
      </c>
      <c r="C33" s="12" t="s">
        <v>156</v>
      </c>
      <c r="D33" s="13" t="s">
        <v>1101</v>
      </c>
      <c r="E33" s="11" t="s">
        <v>1084</v>
      </c>
      <c r="F33" s="11">
        <v>2040409</v>
      </c>
      <c r="G33" s="11">
        <v>3</v>
      </c>
      <c r="H33" s="15"/>
      <c r="I33" s="15">
        <v>34480000</v>
      </c>
      <c r="J33" s="15">
        <v>34480000</v>
      </c>
      <c r="K33" s="15">
        <v>34480000</v>
      </c>
      <c r="L33" s="15"/>
      <c r="M33" s="15"/>
      <c r="N33" s="15"/>
      <c r="O33" s="15"/>
      <c r="P33" s="15"/>
      <c r="Q33" s="15"/>
      <c r="R33" s="15"/>
      <c r="S33" s="15"/>
      <c r="T33" s="15"/>
      <c r="U33" s="15"/>
      <c r="V33" s="15"/>
      <c r="W33" s="15"/>
    </row>
    <row r="34" ht="36" spans="1:23">
      <c r="A34" s="11">
        <v>25</v>
      </c>
      <c r="B34" s="11">
        <v>202003</v>
      </c>
      <c r="C34" s="12" t="s">
        <v>156</v>
      </c>
      <c r="D34" s="13" t="s">
        <v>1102</v>
      </c>
      <c r="E34" s="11" t="s">
        <v>1086</v>
      </c>
      <c r="F34" s="11">
        <v>2040219</v>
      </c>
      <c r="G34" s="11">
        <v>1</v>
      </c>
      <c r="H34" s="14"/>
      <c r="I34" s="14">
        <v>10000000</v>
      </c>
      <c r="J34" s="14">
        <v>10000000</v>
      </c>
      <c r="K34" s="14">
        <v>10000000</v>
      </c>
      <c r="L34" s="14"/>
      <c r="M34" s="14"/>
      <c r="N34" s="14"/>
      <c r="O34" s="14"/>
      <c r="P34" s="14"/>
      <c r="Q34" s="14"/>
      <c r="R34" s="14"/>
      <c r="S34" s="14"/>
      <c r="T34" s="14"/>
      <c r="U34" s="14"/>
      <c r="V34" s="14"/>
      <c r="W34" s="14"/>
    </row>
    <row r="35" ht="24" spans="1:23">
      <c r="A35" s="11">
        <v>26</v>
      </c>
      <c r="B35" s="11">
        <v>202003</v>
      </c>
      <c r="C35" s="12" t="s">
        <v>156</v>
      </c>
      <c r="D35" s="13" t="s">
        <v>1103</v>
      </c>
      <c r="E35" s="11" t="s">
        <v>1084</v>
      </c>
      <c r="F35" s="11">
        <v>2040409</v>
      </c>
      <c r="G35" s="11">
        <v>1</v>
      </c>
      <c r="H35" s="15"/>
      <c r="I35" s="15">
        <v>2800000</v>
      </c>
      <c r="J35" s="15">
        <v>2800000</v>
      </c>
      <c r="K35" s="15">
        <v>2800000</v>
      </c>
      <c r="L35" s="15"/>
      <c r="M35" s="15"/>
      <c r="N35" s="15"/>
      <c r="O35" s="15"/>
      <c r="P35" s="15"/>
      <c r="Q35" s="15"/>
      <c r="R35" s="15"/>
      <c r="S35" s="15"/>
      <c r="T35" s="15"/>
      <c r="U35" s="15"/>
      <c r="V35" s="15"/>
      <c r="W35" s="15"/>
    </row>
    <row r="36" ht="27" spans="1:23">
      <c r="A36" s="11">
        <v>27</v>
      </c>
      <c r="B36" s="11">
        <v>202003</v>
      </c>
      <c r="C36" s="12" t="s">
        <v>156</v>
      </c>
      <c r="D36" s="13" t="s">
        <v>1104</v>
      </c>
      <c r="E36" s="11" t="s">
        <v>1086</v>
      </c>
      <c r="F36" s="11">
        <v>2040219</v>
      </c>
      <c r="G36" s="11">
        <v>1</v>
      </c>
      <c r="H36" s="15"/>
      <c r="I36" s="15">
        <v>500000</v>
      </c>
      <c r="J36" s="15">
        <v>500000</v>
      </c>
      <c r="K36" s="15">
        <v>500000</v>
      </c>
      <c r="L36" s="15"/>
      <c r="M36" s="15"/>
      <c r="N36" s="15"/>
      <c r="O36" s="15"/>
      <c r="P36" s="15"/>
      <c r="Q36" s="15"/>
      <c r="R36" s="15"/>
      <c r="S36" s="15"/>
      <c r="T36" s="15"/>
      <c r="U36" s="15"/>
      <c r="V36" s="15"/>
      <c r="W36" s="15"/>
    </row>
    <row r="37" ht="24" spans="1:23">
      <c r="A37" s="11">
        <v>28</v>
      </c>
      <c r="B37" s="11">
        <v>202003</v>
      </c>
      <c r="C37" s="12" t="s">
        <v>156</v>
      </c>
      <c r="D37" s="13" t="s">
        <v>1105</v>
      </c>
      <c r="E37" s="11" t="s">
        <v>1088</v>
      </c>
      <c r="F37" s="11">
        <v>2040409</v>
      </c>
      <c r="G37" s="11">
        <v>1</v>
      </c>
      <c r="H37" s="15"/>
      <c r="I37" s="15">
        <v>300000</v>
      </c>
      <c r="J37" s="15">
        <v>300000</v>
      </c>
      <c r="K37" s="15">
        <v>300000</v>
      </c>
      <c r="L37" s="15"/>
      <c r="M37" s="15"/>
      <c r="N37" s="15"/>
      <c r="O37" s="15"/>
      <c r="P37" s="15"/>
      <c r="Q37" s="15"/>
      <c r="R37" s="15"/>
      <c r="S37" s="15"/>
      <c r="T37" s="15"/>
      <c r="U37" s="15"/>
      <c r="V37" s="15"/>
      <c r="W37" s="15"/>
    </row>
  </sheetData>
  <mergeCells count="33">
    <mergeCell ref="S1:T1"/>
    <mergeCell ref="V1:W1"/>
    <mergeCell ref="B2:R2"/>
    <mergeCell ref="A3:N3"/>
    <mergeCell ref="S3:T3"/>
    <mergeCell ref="V4:W4"/>
    <mergeCell ref="I5:T5"/>
    <mergeCell ref="U5:W5"/>
    <mergeCell ref="J6:L6"/>
    <mergeCell ref="A5:A9"/>
    <mergeCell ref="B5:B9"/>
    <mergeCell ref="C5:C9"/>
    <mergeCell ref="D5:D9"/>
    <mergeCell ref="E5:E9"/>
    <mergeCell ref="F5:F9"/>
    <mergeCell ref="G5:G9"/>
    <mergeCell ref="H5:H9"/>
    <mergeCell ref="I6:I9"/>
    <mergeCell ref="J7:J9"/>
    <mergeCell ref="K7:K9"/>
    <mergeCell ref="L7:L9"/>
    <mergeCell ref="M6:M9"/>
    <mergeCell ref="N6:N9"/>
    <mergeCell ref="O8:O9"/>
    <mergeCell ref="P8:P9"/>
    <mergeCell ref="Q6:Q9"/>
    <mergeCell ref="R6:R9"/>
    <mergeCell ref="S6:S9"/>
    <mergeCell ref="T6:T9"/>
    <mergeCell ref="U6:U9"/>
    <mergeCell ref="V6:V9"/>
    <mergeCell ref="W6:W9"/>
    <mergeCell ref="O6:P7"/>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4支出预算分类汇总表(政府预算)</vt:lpstr>
      <vt:lpstr>5支出预算分类汇总表（部门预算）</vt:lpstr>
      <vt:lpstr>6财政拨款收支总表</vt:lpstr>
      <vt:lpstr>7一般公共预算支出表</vt:lpstr>
      <vt:lpstr>8一般公共预算基本支出表</vt:lpstr>
      <vt:lpstr>9一般公共预算基本支出表-人员经费(工资福利支出)(政府预算)</vt:lpstr>
      <vt:lpstr>10一般公共预算基本支出表-人员经费(工资福利支出)</vt:lpstr>
      <vt:lpstr>11一般公共预算基本支出表-人员经费(个人家庭)(政府预算)</vt:lpstr>
      <vt:lpstr>12一般公共预算基本支出表-人员经费(个人家庭)</vt:lpstr>
      <vt:lpstr>13一般公共预算基本支出表-公用经费(商品服务)(政府预算)</vt:lpstr>
      <vt:lpstr>14一般公共预算基本支出表-公用经费(商品服务)</vt:lpstr>
      <vt:lpstr>15一般公共预算“三公”经费支出表</vt:lpstr>
      <vt:lpstr>16政府性基金预算支出表</vt:lpstr>
      <vt:lpstr>17政府性基金预算支出分类汇总表(政府预算)</vt:lpstr>
      <vt:lpstr>18政府性基金预算支出分类汇总表（部门预算）</vt:lpstr>
      <vt:lpstr>19国有资本经营预算表</vt:lpstr>
      <vt:lpstr>20财政专户管理资金预算支出表</vt:lpstr>
      <vt:lpstr>21专项资金预算汇总表</vt:lpstr>
      <vt:lpstr>22项目支出绩效目标表</vt:lpstr>
      <vt:lpstr>23整体支出绩效目标表</vt:lpstr>
      <vt:lpstr>24政府采购预算表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2024-06-21T00:31:00Z</dcterms:created>
  <dcterms:modified xsi:type="dcterms:W3CDTF">2024-07-15T03:41:31Z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135A841EA2F7469991EFD86379B63C98_12</vt:lpwstr>
  </property>
  <property fmtid="{D5CDD505-2E9C-101B-9397-08002B2CF9AE}" pid="3" name="KSOProductBuildVer">
    <vt:lpwstr>2052-12.1.0.16929</vt:lpwstr>
  </property>
</Properties>
</file>