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90" firstSheet="20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definedNames>
    <definedName name="_xlnm._FilterDatabase" localSheetId="4" hidden="1">'3支出总表'!$A$9:$K$23</definedName>
    <definedName name="_xlnm._FilterDatabase" localSheetId="6" hidden="1">'5支出分类（部门预算）'!$A$9:$U$23</definedName>
    <definedName name="_xlnm._FilterDatabase" localSheetId="8" hidden="1">'7一般公共预算支出表'!$A$10:$K$25</definedName>
    <definedName name="_xlnm._FilterDatabase" localSheetId="10" hidden="1">'9工资福利(政府预算)'!$A$9:$N$23</definedName>
  </definedNames>
  <calcPr calcId="144525"/>
</workbook>
</file>

<file path=xl/sharedStrings.xml><?xml version="1.0" encoding="utf-8"?>
<sst xmlns="http://schemas.openxmlformats.org/spreadsheetml/2006/main" count="1499" uniqueCount="572">
  <si>
    <t>2024年部门预算公开表</t>
  </si>
  <si>
    <t>单位编码：</t>
  </si>
  <si>
    <t>501003</t>
  </si>
  <si>
    <t>单位名称：</t>
  </si>
  <si>
    <t>汨罗市就业服务中心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</si>
  <si>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</si>
  <si>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</si>
  <si>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</si>
  <si>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</si>
  <si>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</si>
  <si>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</si>
  <si>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</si>
  <si>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</si>
  <si>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</si>
  <si>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</si>
  <si>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</si>
  <si>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</si>
  <si>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</si>
  <si>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</si>
  <si>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</si>
  <si>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</si>
  <si>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</si>
  <si>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</si>
  <si>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</si>
  <si>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</si>
  <si>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</si>
  <si>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</si>
  <si>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</si>
  <si>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</si>
  <si>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</si>
  <si>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</si>
  <si>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</si>
  <si>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单位：501003_汨罗市就业服务中心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</si>
  <si>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</si>
  <si>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</si>
  <si>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</si>
  <si>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</si>
  <si>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</si>
  <si>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</si>
  <si>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</si>
  <si>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</si>
  <si>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</si>
  <si>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</si>
  <si>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</si>
  <si>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</si>
  <si>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</si>
  <si>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</si>
  <si>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</si>
  <si>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</si>
  <si>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</si>
  <si>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</si>
  <si>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</si>
  <si>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</si>
  <si>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</si>
  <si>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</si>
  <si>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</si>
  <si>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</si>
  <si>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</si>
  <si>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</si>
  <si>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</si>
  <si>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</si>
  <si>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</si>
  <si>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</si>
  <si>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</si>
  <si>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</si>
  <si>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</si>
  <si>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</si>
  <si>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</si>
  <si>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</si>
  <si>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</si>
  <si>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</si>
  <si>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</si>
  <si>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</si>
  <si>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</si>
  <si>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</si>
  <si>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</si>
  <si>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</si>
  <si>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</si>
  <si>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</si>
  <si>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</si>
  <si>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</si>
  <si>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</si>
  <si>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</si>
  <si>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</si>
  <si>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</si>
  <si>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</si>
  <si>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</si>
  <si>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</si>
  <si>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</si>
  <si>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</si>
  <si>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</si>
  <si>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</si>
  <si>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</si>
  <si>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</si>
  <si>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</si>
  <si>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</si>
  <si>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</si>
  <si>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</si>
  <si>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</si>
  <si>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</si>
  <si>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</si>
  <si>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</si>
  <si>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</si>
  <si>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</si>
  <si>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</si>
  <si>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</si>
  <si>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</si>
  <si>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</si>
  <si>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</si>
  <si>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</si>
  <si>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</si>
  <si>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</si>
  <si>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</si>
  <si>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</si>
  <si>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</si>
  <si>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</si>
  <si>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</si>
  <si>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</si>
  <si>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</si>
  <si>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</si>
  <si>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</si>
  <si>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</si>
  <si>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</si>
  <si>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</si>
  <si>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</si>
  <si>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</si>
  <si>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</si>
  <si>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</si>
  <si>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</si>
  <si>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</si>
  <si>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</si>
  <si>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</si>
  <si>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</si>
  <si>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</si>
  <si>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</si>
  <si>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</si>
  <si>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</si>
  <si>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</si>
  <si>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</si>
  <si>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</si>
  <si>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</si>
  <si>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</si>
  <si>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</si>
  <si>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</si>
  <si>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</si>
  <si>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</si>
  <si>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</si>
  <si>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</si>
  <si>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</si>
  <si>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</si>
  <si>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</si>
  <si>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</si>
  <si>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</si>
  <si>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</si>
  <si>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</si>
  <si>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</si>
  <si>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</si>
  <si>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501003</t>
  </si>
  <si>
    <t xml:space="preserve">  汨罗市就业服务中心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</si>
  <si>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</si>
  <si>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</si>
  <si>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</si>
  <si>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</si>
  <si>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</si>
  <si>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</si>
  <si>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</si>
  <si>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</si>
  <si>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</si>
  <si>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</si>
  <si>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</si>
  <si>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</si>
  <si>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</si>
  <si>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</si>
  <si>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</si>
  <si>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</si>
  <si>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</si>
  <si>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</si>
  <si>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>06</t>
  </si>
  <si>
    <t xml:space="preserve">    2080106</t>
  </si>
  <si>
    <t xml:space="preserve">    就业管理事务</t>
  </si>
  <si>
    <t>50</t>
  </si>
  <si>
    <t xml:space="preserve">    2080150</t>
  </si>
  <si>
    <t xml:space="preserve">    事业运行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</si>
  <si>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</si>
  <si>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</si>
  <si>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</si>
  <si>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</si>
  <si>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</si>
  <si>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</si>
  <si>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</si>
  <si>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</si>
  <si>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</si>
  <si>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</si>
  <si>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</si>
  <si>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</si>
  <si>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</si>
  <si>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</si>
  <si>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</si>
  <si>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</si>
  <si>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</si>
  <si>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</si>
  <si>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</si>
  <si>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</si>
  <si>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</si>
  <si>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</si>
  <si>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</si>
  <si>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</si>
  <si>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</si>
  <si>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</si>
  <si>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</si>
  <si>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</si>
  <si>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</si>
  <si>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</si>
  <si>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</si>
  <si>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</si>
  <si>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</si>
  <si>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</si>
  <si>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</si>
  <si>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</si>
  <si>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</si>
  <si>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</si>
  <si>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</si>
  <si>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</si>
  <si>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</si>
  <si>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</si>
  <si>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</si>
  <si>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</si>
  <si>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</si>
  <si>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</si>
  <si>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</si>
  <si>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</si>
  <si>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</si>
  <si>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</si>
  <si>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</si>
  <si>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</si>
  <si>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</si>
  <si>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</si>
  <si>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</si>
  <si>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</si>
  <si>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</si>
  <si>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</si>
  <si>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</si>
  <si>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</si>
  <si>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</si>
  <si>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</si>
  <si>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</si>
  <si>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</si>
  <si>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</si>
  <si>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</si>
  <si>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</si>
  <si>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</si>
  <si>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</si>
  <si>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2080106</t>
  </si>
  <si>
    <t xml:space="preserve">     就业管理事务</t>
  </si>
  <si>
    <t xml:space="preserve">     2080150</t>
  </si>
  <si>
    <t xml:space="preserve">     事业运行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</si>
  <si>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</si>
  <si>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</si>
  <si>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</si>
  <si>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</si>
  <si>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 2089999</t>
  </si>
  <si>
    <t xml:space="preserve">     其他社会保障和就业支出</t>
  </si>
  <si>
    <t xml:space="preserve">     2101102</t>
  </si>
  <si>
    <t xml:space="preserve">     事业单位医疗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</si>
  <si>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</si>
  <si>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</si>
  <si>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</si>
  <si>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</si>
  <si>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</si>
  <si>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</si>
  <si>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</si>
  <si>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</si>
  <si>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</si>
  <si>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</si>
  <si>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</si>
  <si>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</si>
  <si>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</si>
  <si>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</si>
  <si>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</si>
  <si>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</si>
  <si>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</si>
  <si>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</si>
  <si>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</si>
  <si>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</si>
  <si>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</si>
  <si>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</si>
  <si>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</si>
  <si>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</si>
  <si>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</si>
  <si>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</si>
  <si>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</si>
  <si>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</si>
  <si>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</si>
  <si>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</si>
  <si>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</si>
  <si>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</si>
  <si>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</si>
  <si>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</si>
  <si>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</si>
  <si>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</si>
  <si>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</si>
  <si>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</si>
  <si>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</si>
  <si>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</si>
  <si>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</si>
  <si>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</si>
  <si>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</si>
  <si>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</si>
  <si>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</si>
  <si>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</si>
  <si>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</si>
  <si>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</si>
  <si>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</si>
  <si>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</si>
  <si>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</si>
  <si>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</si>
  <si>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</si>
  <si>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</si>
  <si>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</si>
  <si>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</si>
  <si>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</si>
  <si>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</si>
  <si>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</si>
  <si>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</si>
  <si>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</si>
  <si>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</si>
  <si>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</si>
  <si>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</si>
  <si>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</si>
  <si>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</si>
  <si>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</si>
  <si>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</si>
  <si>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</si>
  <si>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</si>
  <si>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</si>
  <si>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</si>
  <si>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</si>
  <si>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</si>
  <si>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</si>
  <si>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</si>
  <si>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</si>
  <si>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</si>
  <si>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</si>
  <si>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</si>
  <si>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</si>
  <si>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</si>
  <si>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</si>
  <si>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</si>
  <si>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</si>
  <si>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</si>
  <si>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</si>
  <si>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</si>
  <si>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</si>
  <si>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</si>
  <si>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</si>
  <si>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</si>
  <si>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</si>
  <si>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</si>
  <si>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</si>
  <si>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</si>
  <si>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</si>
  <si>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</si>
  <si>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</si>
  <si>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</si>
  <si>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</si>
  <si>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</si>
  <si>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</si>
  <si>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</si>
  <si>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</si>
  <si>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</si>
  <si>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</si>
  <si>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</si>
  <si>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</si>
  <si>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</si>
  <si>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</si>
  <si>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</si>
  <si>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</si>
  <si>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</si>
  <si>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</si>
  <si>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</si>
  <si>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</si>
  <si>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</si>
  <si>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</si>
  <si>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</si>
  <si>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</si>
  <si>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</si>
  <si>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</si>
  <si>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</si>
  <si>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</si>
  <si>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</si>
  <si>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</si>
  <si>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</si>
  <si>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</si>
  <si>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</si>
  <si>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</si>
  <si>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</si>
  <si>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</si>
  <si>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</si>
  <si>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</si>
  <si>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</si>
  <si>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</si>
  <si>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</si>
  <si>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</si>
  <si>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</si>
  <si>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</si>
  <si>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</si>
  <si>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</si>
  <si>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</si>
  <si>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</si>
  <si>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</si>
  <si>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</si>
  <si>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</si>
  <si>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</si>
  <si>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</si>
  <si>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</si>
  <si>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</si>
  <si>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</si>
  <si>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</si>
  <si>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</si>
  <si>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</si>
  <si>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</si>
  <si>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501003</t>
  </si>
  <si>
    <t xml:space="preserve">   复退军人生活补助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</si>
  <si>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</si>
  <si>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</si>
  <si>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</si>
  <si>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</si>
  <si>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</si>
  <si>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</si>
  <si>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</si>
  <si>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</si>
  <si>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</si>
  <si>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</si>
  <si>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</si>
  <si>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</si>
  <si>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</si>
  <si>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</si>
  <si>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复退军人生活补助</t>
  </si>
  <si>
    <t>有力维护劳动关系和谐稳定，指导各地进一步健全劳动体制机制。</t>
  </si>
  <si>
    <t>成本指标</t>
  </si>
  <si>
    <t>经济成本指标</t>
  </si>
  <si>
    <t>费用控制在预算内</t>
  </si>
  <si>
    <t>34.59</t>
  </si>
  <si>
    <t>工作经费在预算34.59万内</t>
  </si>
  <si>
    <t>未达指标值酌情扣分</t>
  </si>
  <si>
    <t>万元</t>
  </si>
  <si>
    <t>≤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</si>
  <si>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</si>
  <si>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</si>
  <si>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</si>
  <si>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</si>
  <si>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</si>
  <si>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</si>
  <si>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</si>
  <si>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</si>
  <si>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</si>
  <si>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指导各地进一步健全劳动体系</t>
  </si>
  <si>
    <t>90</t>
  </si>
  <si>
    <t>95%</t>
  </si>
  <si>
    <t>%</t>
  </si>
  <si>
    <t>≥</t>
  </si>
  <si>
    <t>质量指标</t>
  </si>
  <si>
    <t>按时发放生活补助成功率</t>
  </si>
  <si>
    <t>100</t>
  </si>
  <si>
    <t>＝</t>
  </si>
  <si>
    <t>时效指标</t>
  </si>
  <si>
    <t>完成时间</t>
  </si>
  <si>
    <t>2024年</t>
  </si>
  <si>
    <t xml:space="preserve">效益指标 </t>
  </si>
  <si>
    <t>经济效益指标</t>
  </si>
  <si>
    <t>促进经济发展</t>
  </si>
  <si>
    <t>有所提升</t>
  </si>
  <si>
    <t>社会效益指标</t>
  </si>
  <si>
    <t>有力维护劳动关系</t>
  </si>
  <si>
    <t>效益显著</t>
  </si>
  <si>
    <t>生态效益指标</t>
  </si>
  <si>
    <t>生态环境改变状况</t>
  </si>
  <si>
    <t>有所改善</t>
  </si>
  <si>
    <t>实现可持续发展</t>
  </si>
  <si>
    <t>可持续影响指标</t>
  </si>
  <si>
    <t>促进生态可持续发展；促进经济可持续发展</t>
  </si>
  <si>
    <t>持续</t>
  </si>
  <si>
    <t>满意度指标</t>
  </si>
  <si>
    <t>服务对象满意度指标</t>
  </si>
  <si>
    <t>受益对象满意度</t>
  </si>
  <si>
    <t>95</t>
  </si>
  <si>
    <t>》95%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</si>
  <si>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</si>
  <si>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</si>
  <si>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</si>
  <si>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</si>
  <si>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</si>
  <si>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</si>
  <si>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</si>
  <si>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</si>
  <si>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</si>
  <si>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</si>
  <si>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</si>
  <si>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提高全市就业率，减低失业率保持经济平稳运行</t>
  </si>
  <si>
    <t>预算执行完成率</t>
  </si>
  <si>
    <t>=</t>
  </si>
  <si>
    <t>1.实现城镇新增就业5000人以上；</t>
  </si>
  <si>
    <t>5000</t>
  </si>
  <si>
    <t>人</t>
  </si>
  <si>
    <t>2.新增农村劳动力转移就业4000人以上；</t>
  </si>
  <si>
    <t>4000</t>
  </si>
  <si>
    <t>3.失业人员再就业2800人</t>
  </si>
  <si>
    <t>2800</t>
  </si>
  <si>
    <t>3.失业人员再就业2800人；</t>
  </si>
  <si>
    <t>4.就业困难人员就业1000人</t>
  </si>
  <si>
    <t>1000</t>
  </si>
  <si>
    <t>4.就业困难人员就业1000人人员就业1000人</t>
  </si>
  <si>
    <t>1.城镇登记失业率在4.5%以内</t>
  </si>
  <si>
    <t>4.5</t>
  </si>
  <si>
    <t>2.城镇调查失业率在5.5%以内</t>
  </si>
  <si>
    <t>5.5</t>
  </si>
  <si>
    <t>2024.1.1——2024.12.31</t>
  </si>
  <si>
    <t>2024.12.31</t>
  </si>
  <si>
    <t>日期</t>
  </si>
  <si>
    <t>项目资金规定时间内完成</t>
  </si>
  <si>
    <t>落实减负稳岗扩就业及创业扶持政策， 支持优势产业链企业、中小微企业焕发活力、开拓创新，促进全市经济社会发展。</t>
  </si>
  <si>
    <t>贯彻党中央国务院“六稳”“六保”任务</t>
  </si>
  <si>
    <t>实稳就业政策措施， 通过开展精细化就业服务</t>
  </si>
  <si>
    <t>人才服务，扶持创新创业带动就业工作</t>
  </si>
  <si>
    <t>全市就业和人才工作总体稳定； 加强失业保险援企稳岗政策落实</t>
  </si>
  <si>
    <t>部门公开表24</t>
  </si>
  <si>
    <t>序号</t>
  </si>
  <si>
    <t>采购项目名称</t>
  </si>
  <si>
    <t>采购目录编码</t>
  </si>
  <si>
    <t>支出功能分类</t>
  </si>
  <si>
    <t xml:space="preserve">采购数量 </t>
  </si>
  <si>
    <t>分类</t>
  </si>
  <si>
    <t>采购预算总金额（万元）</t>
  </si>
  <si>
    <t>资金来源1（元）</t>
  </si>
  <si>
    <t>资金来源2（元）</t>
  </si>
  <si>
    <t>鼓粉盒</t>
  </si>
  <si>
    <t>A05040201</t>
  </si>
  <si>
    <t>货物</t>
  </si>
  <si>
    <t>本级预算   基本支出</t>
  </si>
  <si>
    <t>台式计算机</t>
  </si>
  <si>
    <t>A02010105</t>
  </si>
  <si>
    <t>文件柜</t>
  </si>
  <si>
    <t>A05010502</t>
  </si>
  <si>
    <t>卫生用纸制品</t>
  </si>
  <si>
    <t>A05040501</t>
  </si>
  <si>
    <t>其他清洁用品</t>
  </si>
  <si>
    <t>A05040599</t>
  </si>
  <si>
    <t>计算器</t>
  </si>
  <si>
    <t>A02021401</t>
  </si>
  <si>
    <t>碎纸机</t>
  </si>
  <si>
    <t>A02021301</t>
  </si>
  <si>
    <t>A4 黑白打印机</t>
  </si>
  <si>
    <t>A02021003</t>
  </si>
  <si>
    <t>复印纸</t>
  </si>
  <si>
    <t>A05040101</t>
  </si>
  <si>
    <t>文具</t>
  </si>
  <si>
    <t>A05040401</t>
  </si>
  <si>
    <t>精制茶及茶制品</t>
  </si>
  <si>
    <t>A07060303</t>
  </si>
  <si>
    <t>色带</t>
  </si>
  <si>
    <t>A05040205</t>
  </si>
  <si>
    <t>软件运维服务</t>
  </si>
  <si>
    <t>C16070300</t>
  </si>
  <si>
    <t>服务</t>
  </si>
  <si>
    <t>办公设备维修和保养服务</t>
  </si>
  <si>
    <t>C23120200</t>
  </si>
  <si>
    <t>行业应用软件开发服务</t>
  </si>
  <si>
    <t>C16010302</t>
  </si>
  <si>
    <t>其他印刷服务</t>
  </si>
  <si>
    <t>C23090199</t>
  </si>
  <si>
    <t>广告宣传服务</t>
  </si>
  <si>
    <t>C23150000</t>
  </si>
</sst>
</file>

<file path=xl/styles.xml><?xml version="1.0" encoding="utf-8"?>
<styleSheet xmlns="http://schemas.openxmlformats.org/spreadsheetml/2006/main">
  <numFmts count="5">
    <numFmt numFmtId="176" formatCode="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color theme="1"/>
      <name val="宋体"/>
      <charset val="134"/>
      <scheme val="minor"/>
    </font>
    <font>
      <b/>
      <sz val="9"/>
      <name val="SimSun"/>
      <charset val="134"/>
    </font>
    <font>
      <sz val="8"/>
      <color indexed="8"/>
      <name val="宋体"/>
      <charset val="134"/>
    </font>
    <font>
      <sz val="9"/>
      <name val="SimSun"/>
      <charset val="134"/>
    </font>
    <font>
      <sz val="11"/>
      <color rgb="FFFF0000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2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0" fillId="24" borderId="6" applyNumberFormat="false" applyAlignment="false" applyProtection="false">
      <alignment vertical="center"/>
    </xf>
    <xf numFmtId="0" fontId="35" fillId="0" borderId="5" applyNumberFormat="false" applyFill="false" applyAlignment="false" applyProtection="false">
      <alignment vertical="center"/>
    </xf>
    <xf numFmtId="0" fontId="33" fillId="27" borderId="8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28" borderId="9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4" fillId="28" borderId="8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24" fillId="31" borderId="11" applyNumberFormat="false" applyFon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</cellStyleXfs>
  <cellXfs count="76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right" vertical="center" wrapText="true"/>
    </xf>
    <xf numFmtId="0" fontId="3" fillId="0" borderId="0" xfId="0" applyNumberFormat="true" applyFont="true" applyFill="true" applyAlignment="true" applyProtection="true">
      <alignment horizontal="center" vertical="center" wrapText="true"/>
    </xf>
    <xf numFmtId="0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9" fillId="0" borderId="0" xfId="0" applyFont="true" applyFill="true" applyAlignment="true">
      <alignment vertical="center"/>
    </xf>
    <xf numFmtId="0" fontId="10" fillId="0" borderId="2" xfId="0" applyFont="true" applyFill="true" applyBorder="true" applyAlignment="true">
      <alignment vertical="center"/>
    </xf>
    <xf numFmtId="0" fontId="8" fillId="0" borderId="0" xfId="0" applyFont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2" fillId="0" borderId="3" xfId="0" applyFont="true" applyBorder="true" applyAlignment="true">
      <alignment vertical="center" wrapText="true"/>
    </xf>
    <xf numFmtId="4" fontId="12" fillId="0" borderId="3" xfId="0" applyNumberFormat="true" applyFont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12" fillId="0" borderId="3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left" vertical="center" wrapText="true"/>
    </xf>
    <xf numFmtId="4" fontId="4" fillId="0" borderId="3" xfId="0" applyNumberFormat="true" applyFont="true" applyBorder="true" applyAlignment="true">
      <alignment vertical="center" wrapText="true"/>
    </xf>
    <xf numFmtId="0" fontId="4" fillId="0" borderId="3" xfId="0" applyFont="true" applyBorder="true" applyAlignment="true">
      <alignment vertical="center" wrapText="true"/>
    </xf>
    <xf numFmtId="0" fontId="14" fillId="0" borderId="3" xfId="0" applyFont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right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2" fillId="2" borderId="3" xfId="0" applyFont="true" applyFill="true" applyBorder="true" applyAlignment="true">
      <alignment horizontal="left" vertical="center" wrapText="true"/>
    </xf>
    <xf numFmtId="0" fontId="4" fillId="2" borderId="3" xfId="0" applyFont="true" applyFill="true" applyBorder="true" applyAlignment="true">
      <alignment horizontal="left" vertical="center" wrapText="true"/>
    </xf>
    <xf numFmtId="4" fontId="12" fillId="0" borderId="3" xfId="0" applyNumberFormat="true" applyFont="true" applyBorder="true" applyAlignment="true">
      <alignment horizontal="right" vertical="center" wrapText="true"/>
    </xf>
    <xf numFmtId="0" fontId="4" fillId="2" borderId="3" xfId="0" applyFont="true" applyFill="true" applyBorder="true" applyAlignment="true">
      <alignment vertical="center" wrapText="true"/>
    </xf>
    <xf numFmtId="0" fontId="12" fillId="2" borderId="3" xfId="0" applyFont="true" applyFill="true" applyBorder="true" applyAlignment="true">
      <alignment horizontal="center" vertical="center" wrapText="true"/>
    </xf>
    <xf numFmtId="4" fontId="4" fillId="0" borderId="3" xfId="0" applyNumberFormat="true" applyFont="true" applyBorder="true" applyAlignment="true">
      <alignment horizontal="right" vertical="center" wrapText="true"/>
    </xf>
    <xf numFmtId="0" fontId="12" fillId="2" borderId="3" xfId="0" applyFont="true" applyFill="true" applyBorder="true" applyAlignment="true">
      <alignment vertical="center" wrapText="true"/>
    </xf>
    <xf numFmtId="4" fontId="12" fillId="2" borderId="3" xfId="0" applyNumberFormat="true" applyFont="true" applyFill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12" fillId="0" borderId="3" xfId="0" applyFont="true" applyBorder="true" applyAlignment="true">
      <alignment horizontal="left" vertical="center" wrapText="true"/>
    </xf>
    <xf numFmtId="0" fontId="11" fillId="0" borderId="0" xfId="0" applyFont="true" applyBorder="true" applyAlignment="true">
      <alignment vertical="center" wrapText="true"/>
    </xf>
    <xf numFmtId="176" fontId="4" fillId="0" borderId="3" xfId="0" applyNumberFormat="true" applyFont="true" applyBorder="true" applyAlignment="true">
      <alignment horizontal="right" vertical="center" wrapText="true"/>
    </xf>
    <xf numFmtId="176" fontId="12" fillId="0" borderId="3" xfId="0" applyNumberFormat="true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horizontal="right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9" fillId="0" borderId="0" xfId="0" applyFont="true">
      <alignment vertical="center"/>
    </xf>
    <xf numFmtId="4" fontId="4" fillId="2" borderId="3" xfId="0" applyNumberFormat="true" applyFont="true" applyFill="true" applyBorder="true" applyAlignment="true">
      <alignment vertical="center" wrapText="true"/>
    </xf>
    <xf numFmtId="0" fontId="16" fillId="0" borderId="0" xfId="0" applyFont="true">
      <alignment vertical="center"/>
    </xf>
    <xf numFmtId="0" fontId="8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11" fillId="0" borderId="3" xfId="0" applyFont="true" applyBorder="true" applyAlignment="true">
      <alignment vertical="center" wrapText="true"/>
    </xf>
    <xf numFmtId="0" fontId="14" fillId="0" borderId="3" xfId="0" applyFont="true" applyBorder="true" applyAlignment="true">
      <alignment vertical="center" wrapText="true"/>
    </xf>
    <xf numFmtId="0" fontId="11" fillId="2" borderId="3" xfId="0" applyFont="true" applyFill="true" applyBorder="true" applyAlignment="true">
      <alignment horizontal="left" vertical="center" wrapText="true"/>
    </xf>
    <xf numFmtId="0" fontId="14" fillId="2" borderId="3" xfId="0" applyFont="true" applyFill="true" applyBorder="true" applyAlignment="true">
      <alignment horizontal="center" vertical="center" wrapText="true"/>
    </xf>
    <xf numFmtId="0" fontId="14" fillId="2" borderId="3" xfId="0" applyFont="true" applyFill="true" applyBorder="true" applyAlignment="true">
      <alignment horizontal="left" vertical="center" wrapText="true"/>
    </xf>
    <xf numFmtId="4" fontId="11" fillId="0" borderId="3" xfId="0" applyNumberFormat="true" applyFont="true" applyBorder="true" applyAlignment="true">
      <alignment vertical="center" wrapText="true"/>
    </xf>
    <xf numFmtId="4" fontId="14" fillId="2" borderId="3" xfId="0" applyNumberFormat="true" applyFont="true" applyFill="true" applyBorder="true" applyAlignment="true">
      <alignment vertical="center" wrapText="true"/>
    </xf>
    <xf numFmtId="0" fontId="11" fillId="2" borderId="3" xfId="0" applyFont="true" applyFill="true" applyBorder="true" applyAlignment="true">
      <alignment vertical="center" wrapText="true"/>
    </xf>
    <xf numFmtId="0" fontId="14" fillId="2" borderId="3" xfId="0" applyFont="true" applyFill="true" applyBorder="true" applyAlignment="true">
      <alignment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6" fillId="0" borderId="3" xfId="0" applyFont="true" applyBorder="true" applyAlignment="true">
      <alignment horizontal="left" vertical="center" wrapText="true"/>
    </xf>
    <xf numFmtId="0" fontId="18" fillId="0" borderId="3" xfId="0" applyFont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left" vertical="center" wrapText="true"/>
    </xf>
    <xf numFmtId="0" fontId="18" fillId="0" borderId="1" xfId="0" applyFont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left" vertical="center" wrapText="true"/>
    </xf>
    <xf numFmtId="0" fontId="18" fillId="0" borderId="2" xfId="0" applyFont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horizontal="left" vertical="center" wrapText="true"/>
    </xf>
    <xf numFmtId="0" fontId="0" fillId="0" borderId="2" xfId="0" applyFill="true" applyBorder="true">
      <alignment vertical="center"/>
    </xf>
    <xf numFmtId="0" fontId="0" fillId="0" borderId="0" xfId="0" applyFill="true">
      <alignment vertical="center"/>
    </xf>
    <xf numFmtId="0" fontId="18" fillId="0" borderId="0" xfId="0" applyFont="true" applyBorder="true" applyAlignment="true">
      <alignment horizontal="left"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5" outlineLevelRow="7"/>
  <cols>
    <col min="1" max="1" width="3.62857142857143" customWidth="true"/>
    <col min="2" max="2" width="3.75238095238095" customWidth="true"/>
    <col min="3" max="3" width="4.62857142857143" customWidth="true"/>
    <col min="4" max="4" width="19.247619047619" customWidth="true"/>
    <col min="5" max="10" width="9.75238095238095" customWidth="true"/>
  </cols>
  <sheetData>
    <row r="1" customFormat="true" ht="73.35" customHeight="true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customFormat="true" ht="23.25" customHeight="true" spans="1:9">
      <c r="A2" s="24"/>
      <c r="B2" s="24"/>
      <c r="C2" s="24"/>
      <c r="D2" s="24"/>
      <c r="E2" s="24"/>
      <c r="F2" s="24"/>
      <c r="G2" s="24"/>
      <c r="H2" s="24"/>
      <c r="I2" s="24"/>
    </row>
    <row r="3" customFormat="true" ht="21.6" customHeight="true" spans="1:9">
      <c r="A3" s="24"/>
      <c r="B3" s="24"/>
      <c r="C3" s="24"/>
      <c r="D3" s="24"/>
      <c r="E3" s="24"/>
      <c r="F3" s="24"/>
      <c r="G3" s="24"/>
      <c r="H3" s="24"/>
      <c r="I3" s="24"/>
    </row>
    <row r="4" customFormat="true" ht="39.6" customHeight="true" spans="1:9">
      <c r="A4" s="74"/>
      <c r="B4" s="75"/>
      <c r="C4" s="14"/>
      <c r="D4" s="74" t="s">
        <v>1</v>
      </c>
      <c r="E4" s="75" t="s">
        <v>2</v>
      </c>
      <c r="F4" s="75"/>
      <c r="G4" s="75"/>
      <c r="H4" s="75"/>
      <c r="I4" s="14"/>
    </row>
    <row r="5" customFormat="true" ht="54.4" customHeight="true" spans="1:9">
      <c r="A5" s="74"/>
      <c r="B5" s="75"/>
      <c r="C5" s="14"/>
      <c r="D5" s="74" t="s">
        <v>3</v>
      </c>
      <c r="E5" s="75" t="s">
        <v>4</v>
      </c>
      <c r="F5" s="75"/>
      <c r="G5" s="75"/>
      <c r="H5" s="75"/>
      <c r="I5" s="14"/>
    </row>
    <row r="6" ht="16.35" customHeight="true"/>
    <row r="7" ht="16.35" customHeight="true"/>
    <row r="8" customFormat="true" ht="16.35" customHeight="true" spans="4:4">
      <c r="D8" s="14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50" zoomScaleNormal="150" topLeftCell="A3" workbookViewId="0">
      <selection activeCell="D9" sqref="D9:D17"/>
    </sheetView>
  </sheetViews>
  <sheetFormatPr defaultColWidth="9.77142857142857" defaultRowHeight="15" outlineLevelCol="4"/>
  <cols>
    <col min="1" max="1" width="15.8857142857143" customWidth="true"/>
    <col min="2" max="2" width="26.7714285714286" customWidth="true"/>
    <col min="3" max="3" width="14.6666666666667" customWidth="true"/>
    <col min="4" max="4" width="18.5619047619048" customWidth="true"/>
    <col min="5" max="5" width="16.4380952380952" customWidth="true"/>
  </cols>
  <sheetData>
    <row r="1" ht="18.9" customHeight="true" spans="1:5">
      <c r="A1" s="14"/>
      <c r="B1" s="14"/>
      <c r="C1" s="14"/>
      <c r="D1" s="14"/>
      <c r="E1" s="14"/>
    </row>
    <row r="2" ht="40.5" customHeight="true" spans="1:5">
      <c r="A2" s="30" t="s">
        <v>14</v>
      </c>
      <c r="B2" s="30"/>
      <c r="C2" s="30"/>
      <c r="D2" s="30"/>
      <c r="E2" s="30"/>
    </row>
    <row r="3" ht="33.6" customHeight="true" spans="1:5">
      <c r="A3" s="42" t="s">
        <v>32</v>
      </c>
      <c r="B3" s="42"/>
      <c r="C3" s="42"/>
      <c r="D3" s="42"/>
      <c r="E3" s="45" t="s">
        <v>267</v>
      </c>
    </row>
    <row r="4" ht="38.85" customHeight="true" spans="1:5">
      <c r="A4" s="17" t="s">
        <v>268</v>
      </c>
      <c r="B4" s="17"/>
      <c r="C4" s="17" t="s">
        <v>269</v>
      </c>
      <c r="D4" s="17"/>
      <c r="E4" s="17"/>
    </row>
    <row r="5" ht="22.8" customHeight="true" spans="1:5">
      <c r="A5" s="17" t="s">
        <v>270</v>
      </c>
      <c r="B5" s="17" t="s">
        <v>163</v>
      </c>
      <c r="C5" s="17" t="s">
        <v>137</v>
      </c>
      <c r="D5" s="17" t="s">
        <v>250</v>
      </c>
      <c r="E5" s="17" t="s">
        <v>251</v>
      </c>
    </row>
    <row r="6" ht="26.4" customHeight="true" spans="1:5">
      <c r="A6" s="25" t="s">
        <v>271</v>
      </c>
      <c r="B6" s="25" t="s">
        <v>221</v>
      </c>
      <c r="C6" s="43">
        <v>1.512</v>
      </c>
      <c r="D6" s="43">
        <v>1.512</v>
      </c>
      <c r="E6" s="43"/>
    </row>
    <row r="7" ht="26.4" customHeight="true" spans="1:5">
      <c r="A7" s="41" t="s">
        <v>272</v>
      </c>
      <c r="B7" s="41" t="s">
        <v>273</v>
      </c>
      <c r="C7" s="44">
        <v>1.512</v>
      </c>
      <c r="D7" s="44">
        <v>1.512</v>
      </c>
      <c r="E7" s="44"/>
    </row>
    <row r="8" ht="26.4" customHeight="true" spans="1:5">
      <c r="A8" s="25" t="s">
        <v>274</v>
      </c>
      <c r="B8" s="25" t="s">
        <v>229</v>
      </c>
      <c r="C8" s="43">
        <v>261.208119</v>
      </c>
      <c r="D8" s="43">
        <v>261.208119</v>
      </c>
      <c r="E8" s="43"/>
    </row>
    <row r="9" ht="26.4" customHeight="true" spans="1:5">
      <c r="A9" s="41" t="s">
        <v>275</v>
      </c>
      <c r="B9" s="41" t="s">
        <v>276</v>
      </c>
      <c r="C9" s="44">
        <v>72.79068</v>
      </c>
      <c r="D9" s="44">
        <v>72.79068</v>
      </c>
      <c r="E9" s="44"/>
    </row>
    <row r="10" ht="26.4" customHeight="true" spans="1:5">
      <c r="A10" s="41" t="s">
        <v>277</v>
      </c>
      <c r="B10" s="41" t="s">
        <v>278</v>
      </c>
      <c r="C10" s="44">
        <v>94.36092</v>
      </c>
      <c r="D10" s="44">
        <v>94.36092</v>
      </c>
      <c r="E10" s="44"/>
    </row>
    <row r="11" ht="26.4" customHeight="true" spans="1:5">
      <c r="A11" s="41" t="s">
        <v>279</v>
      </c>
      <c r="B11" s="41" t="s">
        <v>280</v>
      </c>
      <c r="C11" s="44">
        <v>9.1435</v>
      </c>
      <c r="D11" s="44">
        <v>9.1435</v>
      </c>
      <c r="E11" s="44"/>
    </row>
    <row r="12" ht="26.4" customHeight="true" spans="1:5">
      <c r="A12" s="41" t="s">
        <v>281</v>
      </c>
      <c r="B12" s="41" t="s">
        <v>282</v>
      </c>
      <c r="C12" s="44">
        <v>4.82088</v>
      </c>
      <c r="D12" s="44">
        <v>4.82088</v>
      </c>
      <c r="E12" s="44"/>
    </row>
    <row r="13" ht="26.4" customHeight="true" spans="1:5">
      <c r="A13" s="41" t="s">
        <v>283</v>
      </c>
      <c r="B13" s="41" t="s">
        <v>284</v>
      </c>
      <c r="C13" s="44">
        <v>26.744256</v>
      </c>
      <c r="D13" s="44">
        <v>26.744256</v>
      </c>
      <c r="E13" s="44"/>
    </row>
    <row r="14" ht="26.4" customHeight="true" spans="1:5">
      <c r="A14" s="41" t="s">
        <v>285</v>
      </c>
      <c r="B14" s="41" t="s">
        <v>286</v>
      </c>
      <c r="C14" s="44">
        <v>13.372128</v>
      </c>
      <c r="D14" s="44">
        <v>13.372128</v>
      </c>
      <c r="E14" s="44"/>
    </row>
    <row r="15" ht="26.4" customHeight="true" spans="1:5">
      <c r="A15" s="41" t="s">
        <v>287</v>
      </c>
      <c r="B15" s="41" t="s">
        <v>288</v>
      </c>
      <c r="C15" s="44">
        <v>5.709677</v>
      </c>
      <c r="D15" s="44">
        <v>5.709677</v>
      </c>
      <c r="E15" s="44"/>
    </row>
    <row r="16" ht="26.4" customHeight="true" spans="1:5">
      <c r="A16" s="41" t="s">
        <v>289</v>
      </c>
      <c r="B16" s="41" t="s">
        <v>290</v>
      </c>
      <c r="C16" s="44">
        <v>14.207886</v>
      </c>
      <c r="D16" s="44">
        <v>14.207886</v>
      </c>
      <c r="E16" s="44"/>
    </row>
    <row r="17" ht="26.4" customHeight="true" spans="1:5">
      <c r="A17" s="41" t="s">
        <v>291</v>
      </c>
      <c r="B17" s="41" t="s">
        <v>292</v>
      </c>
      <c r="C17" s="44">
        <v>20.058192</v>
      </c>
      <c r="D17" s="44">
        <v>20.058192</v>
      </c>
      <c r="E17" s="44"/>
    </row>
    <row r="18" ht="26.4" customHeight="true" spans="1:5">
      <c r="A18" s="25" t="s">
        <v>293</v>
      </c>
      <c r="B18" s="25" t="s">
        <v>294</v>
      </c>
      <c r="C18" s="43">
        <v>43.8541</v>
      </c>
      <c r="D18" s="43"/>
      <c r="E18" s="43">
        <v>43.8541</v>
      </c>
    </row>
    <row r="19" ht="26.4" customHeight="true" spans="1:5">
      <c r="A19" s="41" t="s">
        <v>295</v>
      </c>
      <c r="B19" s="41" t="s">
        <v>296</v>
      </c>
      <c r="C19" s="44">
        <v>17.88</v>
      </c>
      <c r="D19" s="44"/>
      <c r="E19" s="44">
        <v>17.88</v>
      </c>
    </row>
    <row r="20" ht="26.4" customHeight="true" spans="1:5">
      <c r="A20" s="41" t="s">
        <v>297</v>
      </c>
      <c r="B20" s="41" t="s">
        <v>298</v>
      </c>
      <c r="C20" s="44">
        <v>4.42</v>
      </c>
      <c r="D20" s="44"/>
      <c r="E20" s="44">
        <v>4.42</v>
      </c>
    </row>
    <row r="21" ht="26.4" customHeight="true" spans="1:5">
      <c r="A21" s="41" t="s">
        <v>299</v>
      </c>
      <c r="B21" s="41" t="s">
        <v>300</v>
      </c>
      <c r="C21" s="44">
        <v>1.0141</v>
      </c>
      <c r="D21" s="44"/>
      <c r="E21" s="44">
        <v>1.0141</v>
      </c>
    </row>
    <row r="22" ht="26.4" customHeight="true" spans="1:5">
      <c r="A22" s="41" t="s">
        <v>301</v>
      </c>
      <c r="B22" s="41" t="s">
        <v>302</v>
      </c>
      <c r="C22" s="44">
        <v>2.6</v>
      </c>
      <c r="D22" s="44"/>
      <c r="E22" s="44">
        <v>2.6</v>
      </c>
    </row>
    <row r="23" ht="26.4" customHeight="true" spans="1:5">
      <c r="A23" s="41" t="s">
        <v>303</v>
      </c>
      <c r="B23" s="41" t="s">
        <v>304</v>
      </c>
      <c r="C23" s="44">
        <v>2.6</v>
      </c>
      <c r="D23" s="44"/>
      <c r="E23" s="44">
        <v>2.6</v>
      </c>
    </row>
    <row r="24" ht="26.4" customHeight="true" spans="1:5">
      <c r="A24" s="41" t="s">
        <v>305</v>
      </c>
      <c r="B24" s="41" t="s">
        <v>306</v>
      </c>
      <c r="C24" s="44">
        <v>2.6</v>
      </c>
      <c r="D24" s="44"/>
      <c r="E24" s="44">
        <v>2.6</v>
      </c>
    </row>
    <row r="25" ht="26.4" customHeight="true" spans="1:5">
      <c r="A25" s="41" t="s">
        <v>307</v>
      </c>
      <c r="B25" s="41" t="s">
        <v>308</v>
      </c>
      <c r="C25" s="44">
        <v>5.2</v>
      </c>
      <c r="D25" s="44"/>
      <c r="E25" s="44">
        <v>5.2</v>
      </c>
    </row>
    <row r="26" ht="26.4" customHeight="true" spans="1:5">
      <c r="A26" s="41" t="s">
        <v>309</v>
      </c>
      <c r="B26" s="41" t="s">
        <v>310</v>
      </c>
      <c r="C26" s="44">
        <v>1.3</v>
      </c>
      <c r="D26" s="44"/>
      <c r="E26" s="44">
        <v>1.3</v>
      </c>
    </row>
    <row r="27" ht="26.4" customHeight="true" spans="1:5">
      <c r="A27" s="41" t="s">
        <v>311</v>
      </c>
      <c r="B27" s="41" t="s">
        <v>312</v>
      </c>
      <c r="C27" s="44">
        <v>0.78</v>
      </c>
      <c r="D27" s="44"/>
      <c r="E27" s="44">
        <v>0.78</v>
      </c>
    </row>
    <row r="28" ht="26.4" customHeight="true" spans="1:5">
      <c r="A28" s="41" t="s">
        <v>313</v>
      </c>
      <c r="B28" s="41" t="s">
        <v>314</v>
      </c>
      <c r="C28" s="44">
        <v>3.64</v>
      </c>
      <c r="D28" s="44"/>
      <c r="E28" s="44">
        <v>3.64</v>
      </c>
    </row>
    <row r="29" ht="26.4" customHeight="true" spans="1:5">
      <c r="A29" s="41" t="s">
        <v>315</v>
      </c>
      <c r="B29" s="41" t="s">
        <v>316</v>
      </c>
      <c r="C29" s="44">
        <v>1.3</v>
      </c>
      <c r="D29" s="44"/>
      <c r="E29" s="44">
        <v>1.3</v>
      </c>
    </row>
    <row r="30" ht="26.4" customHeight="true" spans="1:5">
      <c r="A30" s="41" t="s">
        <v>317</v>
      </c>
      <c r="B30" s="41" t="s">
        <v>318</v>
      </c>
      <c r="C30" s="44">
        <v>0.52</v>
      </c>
      <c r="D30" s="44"/>
      <c r="E30" s="44">
        <v>0.52</v>
      </c>
    </row>
    <row r="31" ht="22.8" customHeight="true" spans="1:5">
      <c r="A31" s="31" t="s">
        <v>137</v>
      </c>
      <c r="B31" s="31"/>
      <c r="C31" s="43">
        <v>306.574219</v>
      </c>
      <c r="D31" s="43">
        <v>262.720119</v>
      </c>
      <c r="E31" s="43">
        <v>43.8541</v>
      </c>
    </row>
    <row r="32" ht="16.35" customHeight="true" spans="1:5">
      <c r="A32" s="20" t="s">
        <v>266</v>
      </c>
      <c r="B32" s="20"/>
      <c r="C32" s="20"/>
      <c r="D32" s="20"/>
      <c r="E32" s="20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40" zoomScaleNormal="140" topLeftCell="A13" workbookViewId="0">
      <selection activeCell="A9" sqref="$A9:$XFD9"/>
    </sheetView>
  </sheetViews>
  <sheetFormatPr defaultColWidth="9.77142857142857" defaultRowHeight="15"/>
  <cols>
    <col min="1" max="1" width="4.33333333333333" customWidth="true"/>
    <col min="2" max="2" width="4.77142857142857" customWidth="true"/>
    <col min="3" max="3" width="5.43809523809524" customWidth="true"/>
    <col min="4" max="4" width="9.66666666666667" customWidth="true"/>
    <col min="5" max="5" width="25.0952380952381" customWidth="true"/>
    <col min="6" max="6" width="13.4380952380952" customWidth="true"/>
    <col min="7" max="7" width="12.4380952380952" customWidth="true"/>
    <col min="8" max="9" width="10.2190476190476" customWidth="true"/>
    <col min="10" max="10" width="9.1047619047619" customWidth="true"/>
    <col min="11" max="11" width="10.2190476190476" customWidth="true"/>
    <col min="12" max="12" width="12.4380952380952" customWidth="true"/>
    <col min="13" max="13" width="9.66666666666667" customWidth="true"/>
    <col min="14" max="14" width="9.88571428571429" customWidth="true"/>
    <col min="15" max="15" width="9.77142857142857" customWidth="true"/>
  </cols>
  <sheetData>
    <row r="1" ht="16.35" customHeight="true" spans="1:14">
      <c r="A1" s="14"/>
      <c r="M1" s="29" t="s">
        <v>319</v>
      </c>
      <c r="N1" s="29"/>
    </row>
    <row r="2" ht="44.85" customHeight="true" spans="1:14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2.35" customHeight="true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42.3" customHeight="true" spans="1:14">
      <c r="A4" s="17" t="s">
        <v>161</v>
      </c>
      <c r="B4" s="17"/>
      <c r="C4" s="17"/>
      <c r="D4" s="17" t="s">
        <v>210</v>
      </c>
      <c r="E4" s="17" t="s">
        <v>211</v>
      </c>
      <c r="F4" s="17" t="s">
        <v>228</v>
      </c>
      <c r="G4" s="17" t="s">
        <v>213</v>
      </c>
      <c r="H4" s="17"/>
      <c r="I4" s="17"/>
      <c r="J4" s="17"/>
      <c r="K4" s="17"/>
      <c r="L4" s="17" t="s">
        <v>217</v>
      </c>
      <c r="M4" s="17"/>
      <c r="N4" s="17"/>
    </row>
    <row r="5" ht="39.6" customHeight="true" spans="1:14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320</v>
      </c>
      <c r="I5" s="17" t="s">
        <v>321</v>
      </c>
      <c r="J5" s="17" t="s">
        <v>322</v>
      </c>
      <c r="K5" s="17" t="s">
        <v>323</v>
      </c>
      <c r="L5" s="17" t="s">
        <v>137</v>
      </c>
      <c r="M5" s="17" t="s">
        <v>229</v>
      </c>
      <c r="N5" s="17" t="s">
        <v>324</v>
      </c>
    </row>
    <row r="6" ht="22.8" customHeight="true" spans="1:14">
      <c r="A6" s="27"/>
      <c r="B6" s="27"/>
      <c r="C6" s="27"/>
      <c r="D6" s="27"/>
      <c r="E6" s="27" t="s">
        <v>137</v>
      </c>
      <c r="F6" s="37">
        <v>261.208119</v>
      </c>
      <c r="G6" s="37">
        <v>261.208119</v>
      </c>
      <c r="H6" s="37">
        <v>176.2951</v>
      </c>
      <c r="I6" s="37">
        <v>60.033947</v>
      </c>
      <c r="J6" s="37">
        <v>20.058192</v>
      </c>
      <c r="K6" s="37">
        <v>4.82088</v>
      </c>
      <c r="L6" s="37"/>
      <c r="M6" s="37"/>
      <c r="N6" s="37"/>
    </row>
    <row r="7" ht="22.8" customHeight="true" spans="1:14">
      <c r="A7" s="27"/>
      <c r="B7" s="27"/>
      <c r="C7" s="27"/>
      <c r="D7" s="25" t="s">
        <v>155</v>
      </c>
      <c r="E7" s="25" t="s">
        <v>156</v>
      </c>
      <c r="F7" s="37">
        <v>261.208119</v>
      </c>
      <c r="G7" s="37">
        <v>261.208119</v>
      </c>
      <c r="H7" s="37">
        <v>176.2951</v>
      </c>
      <c r="I7" s="37">
        <v>60.033947</v>
      </c>
      <c r="J7" s="37">
        <v>20.058192</v>
      </c>
      <c r="K7" s="37">
        <v>4.82088</v>
      </c>
      <c r="L7" s="37"/>
      <c r="M7" s="37"/>
      <c r="N7" s="37"/>
    </row>
    <row r="8" ht="22.8" customHeight="true" spans="1:14">
      <c r="A8" s="27"/>
      <c r="B8" s="27"/>
      <c r="C8" s="27"/>
      <c r="D8" s="33" t="s">
        <v>157</v>
      </c>
      <c r="E8" s="33" t="s">
        <v>158</v>
      </c>
      <c r="F8" s="37">
        <v>261.208119</v>
      </c>
      <c r="G8" s="37">
        <v>261.208119</v>
      </c>
      <c r="H8" s="37">
        <v>176.2951</v>
      </c>
      <c r="I8" s="37">
        <v>60.033947</v>
      </c>
      <c r="J8" s="37">
        <v>20.058192</v>
      </c>
      <c r="K8" s="37">
        <v>4.82088</v>
      </c>
      <c r="L8" s="37"/>
      <c r="M8" s="37"/>
      <c r="N8" s="37"/>
    </row>
    <row r="9" ht="22.8" customHeight="true" spans="1:14">
      <c r="A9" s="31" t="s">
        <v>172</v>
      </c>
      <c r="B9" s="31"/>
      <c r="C9" s="31"/>
      <c r="D9" s="25" t="s">
        <v>172</v>
      </c>
      <c r="E9" s="25" t="s">
        <v>173</v>
      </c>
      <c r="F9" s="37">
        <v>226.942041</v>
      </c>
      <c r="G9" s="37">
        <v>226.942041</v>
      </c>
      <c r="H9" s="37">
        <v>176.2951</v>
      </c>
      <c r="I9" s="37">
        <v>45.826061</v>
      </c>
      <c r="J9" s="37"/>
      <c r="K9" s="37">
        <v>4.82088</v>
      </c>
      <c r="L9" s="37"/>
      <c r="M9" s="37"/>
      <c r="N9" s="37"/>
    </row>
    <row r="10" ht="22.8" customHeight="true" spans="1:14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176.7271</v>
      </c>
      <c r="G10" s="37">
        <v>176.7271</v>
      </c>
      <c r="H10" s="37">
        <v>176.2951</v>
      </c>
      <c r="I10" s="37"/>
      <c r="J10" s="37"/>
      <c r="K10" s="37">
        <v>0.432</v>
      </c>
      <c r="L10" s="37"/>
      <c r="M10" s="37"/>
      <c r="N10" s="37"/>
    </row>
    <row r="11" ht="22.8" customHeight="true" spans="1:14">
      <c r="A11" s="36" t="s">
        <v>172</v>
      </c>
      <c r="B11" s="36" t="s">
        <v>174</v>
      </c>
      <c r="C11" s="36" t="s">
        <v>180</v>
      </c>
      <c r="D11" s="32" t="s">
        <v>181</v>
      </c>
      <c r="E11" s="41" t="s">
        <v>182</v>
      </c>
      <c r="F11" s="19">
        <v>176.7271</v>
      </c>
      <c r="G11" s="19">
        <v>176.7271</v>
      </c>
      <c r="H11" s="34">
        <v>176.2951</v>
      </c>
      <c r="I11" s="34"/>
      <c r="J11" s="34"/>
      <c r="K11" s="34">
        <v>0.432</v>
      </c>
      <c r="L11" s="19"/>
      <c r="M11" s="34"/>
      <c r="N11" s="34"/>
    </row>
    <row r="12" ht="22.8" customHeight="true" spans="1:14">
      <c r="A12" s="31" t="s">
        <v>172</v>
      </c>
      <c r="B12" s="31" t="s">
        <v>183</v>
      </c>
      <c r="C12" s="31"/>
      <c r="D12" s="25" t="s">
        <v>184</v>
      </c>
      <c r="E12" s="25" t="s">
        <v>185</v>
      </c>
      <c r="F12" s="37">
        <v>40.116384</v>
      </c>
      <c r="G12" s="37">
        <v>40.116384</v>
      </c>
      <c r="H12" s="37"/>
      <c r="I12" s="37">
        <v>40.116384</v>
      </c>
      <c r="J12" s="37"/>
      <c r="K12" s="37"/>
      <c r="L12" s="37"/>
      <c r="M12" s="37"/>
      <c r="N12" s="37"/>
    </row>
    <row r="13" ht="22.8" customHeight="true" spans="1:14">
      <c r="A13" s="36" t="s">
        <v>172</v>
      </c>
      <c r="B13" s="36" t="s">
        <v>183</v>
      </c>
      <c r="C13" s="36" t="s">
        <v>183</v>
      </c>
      <c r="D13" s="32" t="s">
        <v>186</v>
      </c>
      <c r="E13" s="41" t="s">
        <v>187</v>
      </c>
      <c r="F13" s="19">
        <v>26.744256</v>
      </c>
      <c r="G13" s="19">
        <v>26.744256</v>
      </c>
      <c r="H13" s="34"/>
      <c r="I13" s="34">
        <v>26.744256</v>
      </c>
      <c r="J13" s="34"/>
      <c r="K13" s="34"/>
      <c r="L13" s="19"/>
      <c r="M13" s="34"/>
      <c r="N13" s="34"/>
    </row>
    <row r="14" ht="22.8" customHeight="true" spans="1:14">
      <c r="A14" s="36" t="s">
        <v>172</v>
      </c>
      <c r="B14" s="36" t="s">
        <v>183</v>
      </c>
      <c r="C14" s="36" t="s">
        <v>177</v>
      </c>
      <c r="D14" s="32" t="s">
        <v>188</v>
      </c>
      <c r="E14" s="41" t="s">
        <v>189</v>
      </c>
      <c r="F14" s="19">
        <v>13.372128</v>
      </c>
      <c r="G14" s="19">
        <v>13.372128</v>
      </c>
      <c r="H14" s="34"/>
      <c r="I14" s="34">
        <v>13.372128</v>
      </c>
      <c r="J14" s="34"/>
      <c r="K14" s="34"/>
      <c r="L14" s="19"/>
      <c r="M14" s="34"/>
      <c r="N14" s="34"/>
    </row>
    <row r="15" ht="22.8" customHeight="true" spans="1:14">
      <c r="A15" s="31" t="s">
        <v>172</v>
      </c>
      <c r="B15" s="31" t="s">
        <v>190</v>
      </c>
      <c r="C15" s="31"/>
      <c r="D15" s="25" t="s">
        <v>191</v>
      </c>
      <c r="E15" s="25" t="s">
        <v>192</v>
      </c>
      <c r="F15" s="37">
        <v>10.098557</v>
      </c>
      <c r="G15" s="37">
        <v>10.098557</v>
      </c>
      <c r="H15" s="37"/>
      <c r="I15" s="37">
        <v>5.709677</v>
      </c>
      <c r="J15" s="37"/>
      <c r="K15" s="37">
        <v>4.38888</v>
      </c>
      <c r="L15" s="37"/>
      <c r="M15" s="37"/>
      <c r="N15" s="37"/>
    </row>
    <row r="16" ht="22.8" customHeight="true" spans="1:14">
      <c r="A16" s="36" t="s">
        <v>172</v>
      </c>
      <c r="B16" s="36" t="s">
        <v>190</v>
      </c>
      <c r="C16" s="36" t="s">
        <v>190</v>
      </c>
      <c r="D16" s="32" t="s">
        <v>193</v>
      </c>
      <c r="E16" s="41" t="s">
        <v>194</v>
      </c>
      <c r="F16" s="19">
        <v>10.098557</v>
      </c>
      <c r="G16" s="19">
        <v>10.098557</v>
      </c>
      <c r="H16" s="34"/>
      <c r="I16" s="34">
        <v>5.709677</v>
      </c>
      <c r="J16" s="34"/>
      <c r="K16" s="34">
        <v>4.38888</v>
      </c>
      <c r="L16" s="19"/>
      <c r="M16" s="34"/>
      <c r="N16" s="34"/>
    </row>
    <row r="17" ht="22.8" customHeight="true" spans="1:14">
      <c r="A17" s="31" t="s">
        <v>195</v>
      </c>
      <c r="B17" s="31"/>
      <c r="C17" s="31"/>
      <c r="D17" s="25" t="s">
        <v>195</v>
      </c>
      <c r="E17" s="25" t="s">
        <v>196</v>
      </c>
      <c r="F17" s="37">
        <v>14.207886</v>
      </c>
      <c r="G17" s="37">
        <v>14.207886</v>
      </c>
      <c r="H17" s="37"/>
      <c r="I17" s="37">
        <v>14.207886</v>
      </c>
      <c r="J17" s="37"/>
      <c r="K17" s="37"/>
      <c r="L17" s="37"/>
      <c r="M17" s="37"/>
      <c r="N17" s="37"/>
    </row>
    <row r="18" ht="22.8" customHeight="true" spans="1:14">
      <c r="A18" s="31" t="s">
        <v>195</v>
      </c>
      <c r="B18" s="31" t="s">
        <v>197</v>
      </c>
      <c r="C18" s="31"/>
      <c r="D18" s="25" t="s">
        <v>198</v>
      </c>
      <c r="E18" s="25" t="s">
        <v>199</v>
      </c>
      <c r="F18" s="37">
        <v>14.207886</v>
      </c>
      <c r="G18" s="37">
        <v>14.207886</v>
      </c>
      <c r="H18" s="37"/>
      <c r="I18" s="37">
        <v>14.207886</v>
      </c>
      <c r="J18" s="37"/>
      <c r="K18" s="37"/>
      <c r="L18" s="37"/>
      <c r="M18" s="37"/>
      <c r="N18" s="37"/>
    </row>
    <row r="19" ht="22.8" customHeight="true" spans="1:14">
      <c r="A19" s="36" t="s">
        <v>195</v>
      </c>
      <c r="B19" s="36" t="s">
        <v>197</v>
      </c>
      <c r="C19" s="36" t="s">
        <v>200</v>
      </c>
      <c r="D19" s="32" t="s">
        <v>201</v>
      </c>
      <c r="E19" s="41" t="s">
        <v>202</v>
      </c>
      <c r="F19" s="19">
        <v>14.207886</v>
      </c>
      <c r="G19" s="19">
        <v>14.207886</v>
      </c>
      <c r="H19" s="34"/>
      <c r="I19" s="34">
        <v>14.207886</v>
      </c>
      <c r="J19" s="34"/>
      <c r="K19" s="34"/>
      <c r="L19" s="19"/>
      <c r="M19" s="34"/>
      <c r="N19" s="34"/>
    </row>
    <row r="20" ht="22.8" customHeight="true" spans="1:14">
      <c r="A20" s="31" t="s">
        <v>203</v>
      </c>
      <c r="B20" s="31"/>
      <c r="C20" s="31"/>
      <c r="D20" s="25" t="s">
        <v>203</v>
      </c>
      <c r="E20" s="25" t="s">
        <v>204</v>
      </c>
      <c r="F20" s="37">
        <v>20.058192</v>
      </c>
      <c r="G20" s="37">
        <v>20.058192</v>
      </c>
      <c r="H20" s="37"/>
      <c r="I20" s="37"/>
      <c r="J20" s="37">
        <v>20.058192</v>
      </c>
      <c r="K20" s="37"/>
      <c r="L20" s="37"/>
      <c r="M20" s="37"/>
      <c r="N20" s="37"/>
    </row>
    <row r="21" ht="22.8" customHeight="true" spans="1:14">
      <c r="A21" s="31" t="s">
        <v>203</v>
      </c>
      <c r="B21" s="31" t="s">
        <v>200</v>
      </c>
      <c r="C21" s="31"/>
      <c r="D21" s="25" t="s">
        <v>205</v>
      </c>
      <c r="E21" s="25" t="s">
        <v>206</v>
      </c>
      <c r="F21" s="37">
        <v>20.058192</v>
      </c>
      <c r="G21" s="37">
        <v>20.058192</v>
      </c>
      <c r="H21" s="37"/>
      <c r="I21" s="37"/>
      <c r="J21" s="37">
        <v>20.058192</v>
      </c>
      <c r="K21" s="37"/>
      <c r="L21" s="37"/>
      <c r="M21" s="37"/>
      <c r="N21" s="37"/>
    </row>
    <row r="22" ht="22.8" customHeight="true" spans="1:14">
      <c r="A22" s="36" t="s">
        <v>203</v>
      </c>
      <c r="B22" s="36" t="s">
        <v>200</v>
      </c>
      <c r="C22" s="36" t="s">
        <v>174</v>
      </c>
      <c r="D22" s="32" t="s">
        <v>207</v>
      </c>
      <c r="E22" s="41" t="s">
        <v>208</v>
      </c>
      <c r="F22" s="19">
        <v>20.058192</v>
      </c>
      <c r="G22" s="19">
        <v>20.058192</v>
      </c>
      <c r="H22" s="34"/>
      <c r="I22" s="34"/>
      <c r="J22" s="34">
        <v>20.058192</v>
      </c>
      <c r="K22" s="34"/>
      <c r="L22" s="19"/>
      <c r="M22" s="34"/>
      <c r="N22" s="34"/>
    </row>
    <row r="23" ht="16.35" customHeight="true" spans="1:5">
      <c r="A23" s="20" t="s">
        <v>266</v>
      </c>
      <c r="B23" s="20"/>
      <c r="C23" s="20"/>
      <c r="D23" s="20"/>
      <c r="E23" s="2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40" zoomScaleNormal="140" topLeftCell="A13" workbookViewId="0">
      <selection activeCell="S6" sqref="G6 L6 R6 S6"/>
    </sheetView>
  </sheetViews>
  <sheetFormatPr defaultColWidth="9.77142857142857" defaultRowHeight="15"/>
  <cols>
    <col min="1" max="1" width="4.33333333333333" customWidth="true"/>
    <col min="2" max="2" width="4.77142857142857" customWidth="true"/>
    <col min="3" max="3" width="5.43809523809524" customWidth="true"/>
    <col min="4" max="4" width="9.66666666666667" customWidth="true"/>
    <col min="5" max="5" width="20.4380952380952" customWidth="true"/>
    <col min="6" max="6" width="14" customWidth="true"/>
    <col min="7" max="22" width="7.66666666666667" customWidth="true"/>
    <col min="23" max="23" width="9.77142857142857" customWidth="true"/>
  </cols>
  <sheetData>
    <row r="1" ht="16.35" customHeight="true" spans="1:22">
      <c r="A1" s="14"/>
      <c r="U1" s="29" t="s">
        <v>325</v>
      </c>
      <c r="V1" s="29"/>
    </row>
    <row r="2" ht="49.95" customHeight="true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true" spans="1:22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33</v>
      </c>
      <c r="V3" s="22"/>
    </row>
    <row r="4" ht="26.7" customHeight="true" spans="1:22">
      <c r="A4" s="17" t="s">
        <v>161</v>
      </c>
      <c r="B4" s="17"/>
      <c r="C4" s="17"/>
      <c r="D4" s="17" t="s">
        <v>210</v>
      </c>
      <c r="E4" s="17" t="s">
        <v>211</v>
      </c>
      <c r="F4" s="17" t="s">
        <v>228</v>
      </c>
      <c r="G4" s="17" t="s">
        <v>326</v>
      </c>
      <c r="H4" s="17"/>
      <c r="I4" s="17"/>
      <c r="J4" s="17"/>
      <c r="K4" s="17"/>
      <c r="L4" s="17" t="s">
        <v>327</v>
      </c>
      <c r="M4" s="17"/>
      <c r="N4" s="17"/>
      <c r="O4" s="17"/>
      <c r="P4" s="17"/>
      <c r="Q4" s="17"/>
      <c r="R4" s="17" t="s">
        <v>322</v>
      </c>
      <c r="S4" s="17" t="s">
        <v>328</v>
      </c>
      <c r="T4" s="17"/>
      <c r="U4" s="17"/>
      <c r="V4" s="17"/>
    </row>
    <row r="5" ht="56.1" customHeight="true" spans="1:22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329</v>
      </c>
      <c r="I5" s="17" t="s">
        <v>330</v>
      </c>
      <c r="J5" s="17" t="s">
        <v>331</v>
      </c>
      <c r="K5" s="17" t="s">
        <v>332</v>
      </c>
      <c r="L5" s="17" t="s">
        <v>137</v>
      </c>
      <c r="M5" s="17" t="s">
        <v>333</v>
      </c>
      <c r="N5" s="17" t="s">
        <v>334</v>
      </c>
      <c r="O5" s="17" t="s">
        <v>335</v>
      </c>
      <c r="P5" s="17" t="s">
        <v>336</v>
      </c>
      <c r="Q5" s="17" t="s">
        <v>337</v>
      </c>
      <c r="R5" s="17"/>
      <c r="S5" s="17" t="s">
        <v>137</v>
      </c>
      <c r="T5" s="17" t="s">
        <v>338</v>
      </c>
      <c r="U5" s="17" t="s">
        <v>339</v>
      </c>
      <c r="V5" s="17" t="s">
        <v>323</v>
      </c>
    </row>
    <row r="6" ht="22.8" customHeight="true" spans="1:22">
      <c r="A6" s="27"/>
      <c r="B6" s="27"/>
      <c r="C6" s="27"/>
      <c r="D6" s="27"/>
      <c r="E6" s="27" t="s">
        <v>137</v>
      </c>
      <c r="F6" s="26">
        <v>261.208119</v>
      </c>
      <c r="G6" s="26">
        <v>176.2951</v>
      </c>
      <c r="H6" s="26">
        <v>94.36092</v>
      </c>
      <c r="I6" s="26">
        <v>72.79068</v>
      </c>
      <c r="J6" s="26">
        <v>9.1435</v>
      </c>
      <c r="K6" s="26"/>
      <c r="L6" s="26">
        <v>60.033947</v>
      </c>
      <c r="M6" s="26">
        <v>26.744256</v>
      </c>
      <c r="N6" s="26">
        <v>13.372128</v>
      </c>
      <c r="O6" s="26">
        <v>14.207886</v>
      </c>
      <c r="P6" s="26"/>
      <c r="Q6" s="26">
        <v>5.709677</v>
      </c>
      <c r="R6" s="26">
        <v>20.058192</v>
      </c>
      <c r="S6" s="26">
        <v>4.82088</v>
      </c>
      <c r="T6" s="26"/>
      <c r="U6" s="26"/>
      <c r="V6" s="26">
        <v>4.82088</v>
      </c>
    </row>
    <row r="7" ht="22.8" customHeight="true" spans="1:22">
      <c r="A7" s="27"/>
      <c r="B7" s="27"/>
      <c r="C7" s="27"/>
      <c r="D7" s="25" t="s">
        <v>155</v>
      </c>
      <c r="E7" s="25" t="s">
        <v>156</v>
      </c>
      <c r="F7" s="26">
        <v>261.208119</v>
      </c>
      <c r="G7" s="26">
        <v>176.2951</v>
      </c>
      <c r="H7" s="26">
        <v>94.36092</v>
      </c>
      <c r="I7" s="26">
        <v>72.79068</v>
      </c>
      <c r="J7" s="26">
        <v>9.1435</v>
      </c>
      <c r="K7" s="26"/>
      <c r="L7" s="26">
        <v>60.033947</v>
      </c>
      <c r="M7" s="26">
        <v>26.744256</v>
      </c>
      <c r="N7" s="26">
        <v>13.372128</v>
      </c>
      <c r="O7" s="26">
        <v>14.207886</v>
      </c>
      <c r="P7" s="26"/>
      <c r="Q7" s="26">
        <v>5.709677</v>
      </c>
      <c r="R7" s="26">
        <v>20.058192</v>
      </c>
      <c r="S7" s="26">
        <v>4.82088</v>
      </c>
      <c r="T7" s="26"/>
      <c r="U7" s="26"/>
      <c r="V7" s="26">
        <v>4.82088</v>
      </c>
    </row>
    <row r="8" ht="22.8" customHeight="true" spans="1:22">
      <c r="A8" s="27"/>
      <c r="B8" s="27"/>
      <c r="C8" s="27"/>
      <c r="D8" s="33" t="s">
        <v>157</v>
      </c>
      <c r="E8" s="33" t="s">
        <v>158</v>
      </c>
      <c r="F8" s="26">
        <v>261.208119</v>
      </c>
      <c r="G8" s="26">
        <v>176.2951</v>
      </c>
      <c r="H8" s="26">
        <v>94.36092</v>
      </c>
      <c r="I8" s="26">
        <v>72.79068</v>
      </c>
      <c r="J8" s="26">
        <v>9.1435</v>
      </c>
      <c r="K8" s="26"/>
      <c r="L8" s="26">
        <v>60.033947</v>
      </c>
      <c r="M8" s="26">
        <v>26.744256</v>
      </c>
      <c r="N8" s="26">
        <v>13.372128</v>
      </c>
      <c r="O8" s="26">
        <v>14.207886</v>
      </c>
      <c r="P8" s="26"/>
      <c r="Q8" s="26">
        <v>5.709677</v>
      </c>
      <c r="R8" s="26">
        <v>20.058192</v>
      </c>
      <c r="S8" s="26">
        <v>4.82088</v>
      </c>
      <c r="T8" s="26"/>
      <c r="U8" s="26"/>
      <c r="V8" s="26">
        <v>4.82088</v>
      </c>
    </row>
    <row r="9" ht="22.8" customHeight="true" spans="1:22">
      <c r="A9" s="31" t="s">
        <v>172</v>
      </c>
      <c r="B9" s="31"/>
      <c r="C9" s="31"/>
      <c r="D9" s="25" t="s">
        <v>172</v>
      </c>
      <c r="E9" s="25" t="s">
        <v>173</v>
      </c>
      <c r="F9" s="37">
        <v>226.942041</v>
      </c>
      <c r="G9" s="37">
        <v>176.2951</v>
      </c>
      <c r="H9" s="37">
        <v>94.36092</v>
      </c>
      <c r="I9" s="37">
        <v>72.79068</v>
      </c>
      <c r="J9" s="37">
        <v>9.1435</v>
      </c>
      <c r="K9" s="37"/>
      <c r="L9" s="37">
        <v>45.826061</v>
      </c>
      <c r="M9" s="37">
        <v>26.744256</v>
      </c>
      <c r="N9" s="37">
        <v>13.372128</v>
      </c>
      <c r="O9" s="37"/>
      <c r="P9" s="37"/>
      <c r="Q9" s="37">
        <v>5.709677</v>
      </c>
      <c r="R9" s="37"/>
      <c r="S9" s="37">
        <v>4.82088</v>
      </c>
      <c r="T9" s="37"/>
      <c r="U9" s="37"/>
      <c r="V9" s="37">
        <v>4.82088</v>
      </c>
    </row>
    <row r="10" ht="22.8" customHeight="true" spans="1:22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176.7271</v>
      </c>
      <c r="G10" s="37">
        <v>176.2951</v>
      </c>
      <c r="H10" s="37">
        <v>94.36092</v>
      </c>
      <c r="I10" s="37">
        <v>72.79068</v>
      </c>
      <c r="J10" s="37">
        <v>9.1435</v>
      </c>
      <c r="K10" s="37"/>
      <c r="L10" s="37"/>
      <c r="M10" s="37"/>
      <c r="N10" s="37"/>
      <c r="O10" s="37"/>
      <c r="P10" s="37"/>
      <c r="Q10" s="37"/>
      <c r="R10" s="37"/>
      <c r="S10" s="37">
        <v>0.432</v>
      </c>
      <c r="T10" s="37"/>
      <c r="U10" s="37"/>
      <c r="V10" s="37">
        <v>0.432</v>
      </c>
    </row>
    <row r="11" ht="22.8" customHeight="true" spans="1:22">
      <c r="A11" s="36" t="s">
        <v>172</v>
      </c>
      <c r="B11" s="36" t="s">
        <v>174</v>
      </c>
      <c r="C11" s="36" t="s">
        <v>180</v>
      </c>
      <c r="D11" s="32" t="s">
        <v>181</v>
      </c>
      <c r="E11" s="41" t="s">
        <v>182</v>
      </c>
      <c r="F11" s="19">
        <v>176.7271</v>
      </c>
      <c r="G11" s="34">
        <v>176.2951</v>
      </c>
      <c r="H11" s="34">
        <v>94.36092</v>
      </c>
      <c r="I11" s="34">
        <v>72.79068</v>
      </c>
      <c r="J11" s="34">
        <v>9.1435</v>
      </c>
      <c r="K11" s="34"/>
      <c r="L11" s="19"/>
      <c r="M11" s="34"/>
      <c r="N11" s="34"/>
      <c r="O11" s="34"/>
      <c r="P11" s="34"/>
      <c r="Q11" s="34"/>
      <c r="R11" s="34"/>
      <c r="S11" s="19">
        <v>0.432</v>
      </c>
      <c r="T11" s="34"/>
      <c r="U11" s="34"/>
      <c r="V11" s="34">
        <v>0.432</v>
      </c>
    </row>
    <row r="12" ht="22.8" customHeight="true" spans="1:22">
      <c r="A12" s="31" t="s">
        <v>172</v>
      </c>
      <c r="B12" s="31" t="s">
        <v>183</v>
      </c>
      <c r="C12" s="31"/>
      <c r="D12" s="25" t="s">
        <v>184</v>
      </c>
      <c r="E12" s="25" t="s">
        <v>185</v>
      </c>
      <c r="F12" s="37">
        <v>40.116384</v>
      </c>
      <c r="G12" s="37"/>
      <c r="H12" s="37"/>
      <c r="I12" s="37"/>
      <c r="J12" s="37"/>
      <c r="K12" s="37"/>
      <c r="L12" s="37">
        <v>40.116384</v>
      </c>
      <c r="M12" s="37">
        <v>26.744256</v>
      </c>
      <c r="N12" s="37">
        <v>13.372128</v>
      </c>
      <c r="O12" s="37"/>
      <c r="P12" s="37"/>
      <c r="Q12" s="37"/>
      <c r="R12" s="37"/>
      <c r="S12" s="37"/>
      <c r="T12" s="37"/>
      <c r="U12" s="37"/>
      <c r="V12" s="37"/>
    </row>
    <row r="13" ht="22.8" customHeight="true" spans="1:22">
      <c r="A13" s="36" t="s">
        <v>172</v>
      </c>
      <c r="B13" s="36" t="s">
        <v>183</v>
      </c>
      <c r="C13" s="36" t="s">
        <v>183</v>
      </c>
      <c r="D13" s="32" t="s">
        <v>186</v>
      </c>
      <c r="E13" s="41" t="s">
        <v>187</v>
      </c>
      <c r="F13" s="19">
        <v>26.744256</v>
      </c>
      <c r="G13" s="34"/>
      <c r="H13" s="34"/>
      <c r="I13" s="34"/>
      <c r="J13" s="34"/>
      <c r="K13" s="34"/>
      <c r="L13" s="19">
        <v>26.744256</v>
      </c>
      <c r="M13" s="34">
        <v>26.744256</v>
      </c>
      <c r="N13" s="34"/>
      <c r="O13" s="34"/>
      <c r="P13" s="34"/>
      <c r="Q13" s="34"/>
      <c r="R13" s="34"/>
      <c r="S13" s="19"/>
      <c r="T13" s="34"/>
      <c r="U13" s="34"/>
      <c r="V13" s="34"/>
    </row>
    <row r="14" ht="22.8" customHeight="true" spans="1:22">
      <c r="A14" s="36" t="s">
        <v>172</v>
      </c>
      <c r="B14" s="36" t="s">
        <v>183</v>
      </c>
      <c r="C14" s="36" t="s">
        <v>177</v>
      </c>
      <c r="D14" s="32" t="s">
        <v>188</v>
      </c>
      <c r="E14" s="41" t="s">
        <v>189</v>
      </c>
      <c r="F14" s="19">
        <v>13.372128</v>
      </c>
      <c r="G14" s="34"/>
      <c r="H14" s="34"/>
      <c r="I14" s="34"/>
      <c r="J14" s="34"/>
      <c r="K14" s="34"/>
      <c r="L14" s="19">
        <v>13.372128</v>
      </c>
      <c r="M14" s="34"/>
      <c r="N14" s="34">
        <v>13.372128</v>
      </c>
      <c r="O14" s="34"/>
      <c r="P14" s="34"/>
      <c r="Q14" s="34"/>
      <c r="R14" s="34"/>
      <c r="S14" s="19"/>
      <c r="T14" s="34"/>
      <c r="U14" s="34"/>
      <c r="V14" s="34"/>
    </row>
    <row r="15" ht="22.8" customHeight="true" spans="1:22">
      <c r="A15" s="31" t="s">
        <v>172</v>
      </c>
      <c r="B15" s="31" t="s">
        <v>190</v>
      </c>
      <c r="C15" s="31"/>
      <c r="D15" s="25" t="s">
        <v>191</v>
      </c>
      <c r="E15" s="25" t="s">
        <v>192</v>
      </c>
      <c r="F15" s="37">
        <v>10.098557</v>
      </c>
      <c r="G15" s="37"/>
      <c r="H15" s="37"/>
      <c r="I15" s="37"/>
      <c r="J15" s="37"/>
      <c r="K15" s="37"/>
      <c r="L15" s="37">
        <v>5.709677</v>
      </c>
      <c r="M15" s="37"/>
      <c r="N15" s="37"/>
      <c r="O15" s="37"/>
      <c r="P15" s="37"/>
      <c r="Q15" s="37">
        <v>5.709677</v>
      </c>
      <c r="R15" s="37"/>
      <c r="S15" s="37">
        <v>4.38888</v>
      </c>
      <c r="T15" s="37"/>
      <c r="U15" s="37"/>
      <c r="V15" s="37">
        <v>4.38888</v>
      </c>
    </row>
    <row r="16" ht="22.8" customHeight="true" spans="1:22">
      <c r="A16" s="36" t="s">
        <v>172</v>
      </c>
      <c r="B16" s="36" t="s">
        <v>190</v>
      </c>
      <c r="C16" s="36" t="s">
        <v>190</v>
      </c>
      <c r="D16" s="32" t="s">
        <v>193</v>
      </c>
      <c r="E16" s="41" t="s">
        <v>194</v>
      </c>
      <c r="F16" s="19">
        <v>10.098557</v>
      </c>
      <c r="G16" s="34"/>
      <c r="H16" s="34"/>
      <c r="I16" s="34"/>
      <c r="J16" s="34"/>
      <c r="K16" s="34"/>
      <c r="L16" s="19">
        <v>5.709677</v>
      </c>
      <c r="M16" s="34"/>
      <c r="N16" s="34"/>
      <c r="O16" s="34"/>
      <c r="P16" s="34"/>
      <c r="Q16" s="34">
        <v>5.709677</v>
      </c>
      <c r="R16" s="34"/>
      <c r="S16" s="19">
        <v>4.38888</v>
      </c>
      <c r="T16" s="34"/>
      <c r="U16" s="34"/>
      <c r="V16" s="34">
        <v>4.38888</v>
      </c>
    </row>
    <row r="17" ht="22.8" customHeight="true" spans="1:22">
      <c r="A17" s="31" t="s">
        <v>195</v>
      </c>
      <c r="B17" s="31"/>
      <c r="C17" s="31"/>
      <c r="D17" s="25" t="s">
        <v>195</v>
      </c>
      <c r="E17" s="25" t="s">
        <v>196</v>
      </c>
      <c r="F17" s="37">
        <v>14.207886</v>
      </c>
      <c r="G17" s="37"/>
      <c r="H17" s="37"/>
      <c r="I17" s="37"/>
      <c r="J17" s="37"/>
      <c r="K17" s="37"/>
      <c r="L17" s="37">
        <v>14.207886</v>
      </c>
      <c r="M17" s="37"/>
      <c r="N17" s="37"/>
      <c r="O17" s="37">
        <v>14.207886</v>
      </c>
      <c r="P17" s="37"/>
      <c r="Q17" s="37"/>
      <c r="R17" s="37"/>
      <c r="S17" s="37"/>
      <c r="T17" s="37"/>
      <c r="U17" s="37"/>
      <c r="V17" s="37"/>
    </row>
    <row r="18" ht="22.8" customHeight="true" spans="1:22">
      <c r="A18" s="31" t="s">
        <v>195</v>
      </c>
      <c r="B18" s="31" t="s">
        <v>197</v>
      </c>
      <c r="C18" s="31"/>
      <c r="D18" s="25" t="s">
        <v>198</v>
      </c>
      <c r="E18" s="25" t="s">
        <v>199</v>
      </c>
      <c r="F18" s="37">
        <v>14.207886</v>
      </c>
      <c r="G18" s="37"/>
      <c r="H18" s="37"/>
      <c r="I18" s="37"/>
      <c r="J18" s="37"/>
      <c r="K18" s="37"/>
      <c r="L18" s="37">
        <v>14.207886</v>
      </c>
      <c r="M18" s="37"/>
      <c r="N18" s="37"/>
      <c r="O18" s="37">
        <v>14.207886</v>
      </c>
      <c r="P18" s="37"/>
      <c r="Q18" s="37"/>
      <c r="R18" s="37"/>
      <c r="S18" s="37"/>
      <c r="T18" s="37"/>
      <c r="U18" s="37"/>
      <c r="V18" s="37"/>
    </row>
    <row r="19" ht="22.8" customHeight="true" spans="1:22">
      <c r="A19" s="36" t="s">
        <v>195</v>
      </c>
      <c r="B19" s="36" t="s">
        <v>197</v>
      </c>
      <c r="C19" s="36" t="s">
        <v>200</v>
      </c>
      <c r="D19" s="32" t="s">
        <v>201</v>
      </c>
      <c r="E19" s="41" t="s">
        <v>202</v>
      </c>
      <c r="F19" s="19">
        <v>14.207886</v>
      </c>
      <c r="G19" s="34"/>
      <c r="H19" s="34"/>
      <c r="I19" s="34"/>
      <c r="J19" s="34"/>
      <c r="K19" s="34"/>
      <c r="L19" s="19">
        <v>14.207886</v>
      </c>
      <c r="M19" s="34"/>
      <c r="N19" s="34"/>
      <c r="O19" s="34">
        <v>14.207886</v>
      </c>
      <c r="P19" s="34"/>
      <c r="Q19" s="34"/>
      <c r="R19" s="34"/>
      <c r="S19" s="19"/>
      <c r="T19" s="34"/>
      <c r="U19" s="34"/>
      <c r="V19" s="34"/>
    </row>
    <row r="20" ht="22.8" customHeight="true" spans="1:22">
      <c r="A20" s="31" t="s">
        <v>203</v>
      </c>
      <c r="B20" s="31"/>
      <c r="C20" s="31"/>
      <c r="D20" s="25" t="s">
        <v>203</v>
      </c>
      <c r="E20" s="25" t="s">
        <v>204</v>
      </c>
      <c r="F20" s="37">
        <v>20.058192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>
        <v>20.058192</v>
      </c>
      <c r="S20" s="37"/>
      <c r="T20" s="37"/>
      <c r="U20" s="37"/>
      <c r="V20" s="37"/>
    </row>
    <row r="21" ht="22.8" customHeight="true" spans="1:22">
      <c r="A21" s="31" t="s">
        <v>203</v>
      </c>
      <c r="B21" s="31" t="s">
        <v>200</v>
      </c>
      <c r="C21" s="31"/>
      <c r="D21" s="25" t="s">
        <v>205</v>
      </c>
      <c r="E21" s="25" t="s">
        <v>206</v>
      </c>
      <c r="F21" s="37">
        <v>20.058192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>
        <v>20.058192</v>
      </c>
      <c r="S21" s="37"/>
      <c r="T21" s="37"/>
      <c r="U21" s="37"/>
      <c r="V21" s="37"/>
    </row>
    <row r="22" ht="22.8" customHeight="true" spans="1:22">
      <c r="A22" s="36" t="s">
        <v>203</v>
      </c>
      <c r="B22" s="36" t="s">
        <v>200</v>
      </c>
      <c r="C22" s="36" t="s">
        <v>174</v>
      </c>
      <c r="D22" s="32" t="s">
        <v>207</v>
      </c>
      <c r="E22" s="41" t="s">
        <v>208</v>
      </c>
      <c r="F22" s="19">
        <v>20.058192</v>
      </c>
      <c r="G22" s="34"/>
      <c r="H22" s="34"/>
      <c r="I22" s="34"/>
      <c r="J22" s="34"/>
      <c r="K22" s="34"/>
      <c r="L22" s="19"/>
      <c r="M22" s="34"/>
      <c r="N22" s="34"/>
      <c r="O22" s="34"/>
      <c r="P22" s="34"/>
      <c r="Q22" s="34"/>
      <c r="R22" s="34">
        <v>20.058192</v>
      </c>
      <c r="S22" s="19"/>
      <c r="T22" s="34"/>
      <c r="U22" s="34"/>
      <c r="V22" s="34"/>
    </row>
    <row r="23" ht="16.35" customHeight="true" spans="1:5">
      <c r="A23" s="20" t="s">
        <v>266</v>
      </c>
      <c r="B23" s="20"/>
      <c r="C23" s="20"/>
      <c r="D23" s="20"/>
      <c r="E23" s="2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50" zoomScaleNormal="150" workbookViewId="0">
      <selection activeCell="A1" sqref="A1"/>
    </sheetView>
  </sheetViews>
  <sheetFormatPr defaultColWidth="9.77142857142857" defaultRowHeight="15"/>
  <cols>
    <col min="1" max="1" width="4.33333333333333" customWidth="true"/>
    <col min="2" max="2" width="4.77142857142857" customWidth="true"/>
    <col min="3" max="3" width="5" customWidth="true"/>
    <col min="4" max="4" width="12.4380952380952" customWidth="true"/>
    <col min="5" max="5" width="29.8857142857143" customWidth="true"/>
    <col min="6" max="6" width="16.4380952380952" customWidth="true"/>
    <col min="7" max="7" width="13.4380952380952" customWidth="true"/>
    <col min="8" max="8" width="11.1047619047619" customWidth="true"/>
    <col min="9" max="9" width="12.1047619047619" customWidth="true"/>
    <col min="10" max="10" width="11.8857142857143" customWidth="true"/>
    <col min="11" max="11" width="11.5619047619048" customWidth="true"/>
    <col min="12" max="12" width="9.77142857142857" customWidth="true"/>
  </cols>
  <sheetData>
    <row r="1" ht="16.35" customHeight="true" spans="1:11">
      <c r="A1" s="14"/>
      <c r="K1" s="29" t="s">
        <v>340</v>
      </c>
    </row>
    <row r="2" ht="46.5" customHeight="true" spans="1:1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8.15" customHeight="true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23.25" customHeight="true" spans="1:11">
      <c r="A4" s="17" t="s">
        <v>161</v>
      </c>
      <c r="B4" s="17"/>
      <c r="C4" s="17"/>
      <c r="D4" s="17" t="s">
        <v>210</v>
      </c>
      <c r="E4" s="17" t="s">
        <v>211</v>
      </c>
      <c r="F4" s="17" t="s">
        <v>341</v>
      </c>
      <c r="G4" s="17" t="s">
        <v>342</v>
      </c>
      <c r="H4" s="17" t="s">
        <v>343</v>
      </c>
      <c r="I4" s="17" t="s">
        <v>344</v>
      </c>
      <c r="J4" s="17" t="s">
        <v>345</v>
      </c>
      <c r="K4" s="17" t="s">
        <v>346</v>
      </c>
    </row>
    <row r="5" ht="23.25" customHeight="true" spans="1:11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</row>
    <row r="6" ht="22.8" customHeight="true" spans="1:11">
      <c r="A6" s="27"/>
      <c r="B6" s="27"/>
      <c r="C6" s="27"/>
      <c r="D6" s="27"/>
      <c r="E6" s="27" t="s">
        <v>137</v>
      </c>
      <c r="F6" s="26">
        <v>1.512</v>
      </c>
      <c r="G6" s="26">
        <v>1.512</v>
      </c>
      <c r="H6" s="26"/>
      <c r="I6" s="26"/>
      <c r="J6" s="26"/>
      <c r="K6" s="26"/>
    </row>
    <row r="7" ht="22.8" customHeight="true" spans="1:11">
      <c r="A7" s="27"/>
      <c r="B7" s="27"/>
      <c r="C7" s="27"/>
      <c r="D7" s="25" t="s">
        <v>155</v>
      </c>
      <c r="E7" s="25" t="s">
        <v>156</v>
      </c>
      <c r="F7" s="26">
        <v>1.512</v>
      </c>
      <c r="G7" s="26">
        <v>1.512</v>
      </c>
      <c r="H7" s="26"/>
      <c r="I7" s="26"/>
      <c r="J7" s="26"/>
      <c r="K7" s="26"/>
    </row>
    <row r="8" ht="22.8" customHeight="true" spans="1:11">
      <c r="A8" s="27"/>
      <c r="B8" s="27"/>
      <c r="C8" s="27"/>
      <c r="D8" s="33" t="s">
        <v>157</v>
      </c>
      <c r="E8" s="33" t="s">
        <v>158</v>
      </c>
      <c r="F8" s="26">
        <v>1.512</v>
      </c>
      <c r="G8" s="26">
        <v>1.512</v>
      </c>
      <c r="H8" s="26"/>
      <c r="I8" s="26"/>
      <c r="J8" s="26"/>
      <c r="K8" s="26"/>
    </row>
    <row r="9" ht="22.8" customHeight="true" spans="1:11">
      <c r="A9" s="31" t="s">
        <v>172</v>
      </c>
      <c r="B9" s="31"/>
      <c r="C9" s="31"/>
      <c r="D9" s="27" t="s">
        <v>172</v>
      </c>
      <c r="E9" s="27" t="s">
        <v>173</v>
      </c>
      <c r="F9" s="37">
        <v>1.512</v>
      </c>
      <c r="G9" s="37">
        <v>1.512</v>
      </c>
      <c r="H9" s="37"/>
      <c r="I9" s="37"/>
      <c r="J9" s="37"/>
      <c r="K9" s="37"/>
    </row>
    <row r="10" ht="22.8" customHeight="true" spans="1:11">
      <c r="A10" s="31" t="s">
        <v>172</v>
      </c>
      <c r="B10" s="31" t="s">
        <v>174</v>
      </c>
      <c r="C10" s="31"/>
      <c r="D10" s="27" t="s">
        <v>175</v>
      </c>
      <c r="E10" s="27" t="s">
        <v>176</v>
      </c>
      <c r="F10" s="37">
        <v>1.512</v>
      </c>
      <c r="G10" s="37">
        <v>1.512</v>
      </c>
      <c r="H10" s="37"/>
      <c r="I10" s="37"/>
      <c r="J10" s="37"/>
      <c r="K10" s="37"/>
    </row>
    <row r="11" ht="22.8" customHeight="true" spans="1:11">
      <c r="A11" s="36" t="s">
        <v>172</v>
      </c>
      <c r="B11" s="36" t="s">
        <v>174</v>
      </c>
      <c r="C11" s="36" t="s">
        <v>180</v>
      </c>
      <c r="D11" s="32" t="s">
        <v>181</v>
      </c>
      <c r="E11" s="18" t="s">
        <v>182</v>
      </c>
      <c r="F11" s="19">
        <v>1.512</v>
      </c>
      <c r="G11" s="34">
        <v>1.512</v>
      </c>
      <c r="H11" s="34"/>
      <c r="I11" s="34"/>
      <c r="J11" s="34"/>
      <c r="K11" s="34"/>
    </row>
    <row r="12" ht="16.35" customHeight="true" spans="1:5">
      <c r="A12" s="20" t="s">
        <v>266</v>
      </c>
      <c r="B12" s="20"/>
      <c r="C12" s="20"/>
      <c r="D12" s="20"/>
      <c r="E12" s="2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50" zoomScaleNormal="150" workbookViewId="0">
      <selection activeCell="B10" sqref="B10"/>
    </sheetView>
  </sheetViews>
  <sheetFormatPr defaultColWidth="9.77142857142857" defaultRowHeight="15"/>
  <cols>
    <col min="1" max="1" width="4.21904761904762" customWidth="true"/>
    <col min="2" max="2" width="4.33333333333333" customWidth="true"/>
    <col min="3" max="3" width="4.88571428571429" customWidth="true"/>
    <col min="4" max="4" width="9.77142857142857" customWidth="true"/>
    <col min="5" max="5" width="20.1047619047619" customWidth="true"/>
    <col min="6" max="18" width="7.66666666666667" customWidth="true"/>
    <col min="19" max="19" width="9.77142857142857" customWidth="true"/>
  </cols>
  <sheetData>
    <row r="1" ht="16.35" customHeight="true" spans="1:18">
      <c r="A1" s="14"/>
      <c r="Q1" s="29" t="s">
        <v>347</v>
      </c>
      <c r="R1" s="29"/>
    </row>
    <row r="2" ht="40.5" customHeight="true" spans="1:18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4.15" customHeight="true" spans="1:18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2" t="s">
        <v>33</v>
      </c>
      <c r="R3" s="22"/>
    </row>
    <row r="4" ht="24.15" customHeight="true" spans="1:18">
      <c r="A4" s="17" t="s">
        <v>161</v>
      </c>
      <c r="B4" s="17"/>
      <c r="C4" s="17"/>
      <c r="D4" s="17" t="s">
        <v>210</v>
      </c>
      <c r="E4" s="17" t="s">
        <v>211</v>
      </c>
      <c r="F4" s="17" t="s">
        <v>341</v>
      </c>
      <c r="G4" s="17" t="s">
        <v>348</v>
      </c>
      <c r="H4" s="17" t="s">
        <v>349</v>
      </c>
      <c r="I4" s="17" t="s">
        <v>350</v>
      </c>
      <c r="J4" s="17" t="s">
        <v>351</v>
      </c>
      <c r="K4" s="17" t="s">
        <v>352</v>
      </c>
      <c r="L4" s="17" t="s">
        <v>353</v>
      </c>
      <c r="M4" s="17" t="s">
        <v>354</v>
      </c>
      <c r="N4" s="17" t="s">
        <v>343</v>
      </c>
      <c r="O4" s="17" t="s">
        <v>355</v>
      </c>
      <c r="P4" s="17" t="s">
        <v>356</v>
      </c>
      <c r="Q4" s="17" t="s">
        <v>344</v>
      </c>
      <c r="R4" s="17" t="s">
        <v>346</v>
      </c>
    </row>
    <row r="5" ht="21.6" customHeight="true" spans="1:18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true" spans="1:18">
      <c r="A6" s="27"/>
      <c r="B6" s="27"/>
      <c r="C6" s="27"/>
      <c r="D6" s="27"/>
      <c r="E6" s="27" t="s">
        <v>137</v>
      </c>
      <c r="F6" s="26">
        <v>1.512</v>
      </c>
      <c r="G6" s="26"/>
      <c r="H6" s="26"/>
      <c r="I6" s="26"/>
      <c r="J6" s="26"/>
      <c r="K6" s="26">
        <v>1.512</v>
      </c>
      <c r="L6" s="26"/>
      <c r="M6" s="26"/>
      <c r="N6" s="26"/>
      <c r="O6" s="26"/>
      <c r="P6" s="26"/>
      <c r="Q6" s="26"/>
      <c r="R6" s="26"/>
    </row>
    <row r="7" ht="22.8" customHeight="true" spans="1:18">
      <c r="A7" s="27"/>
      <c r="B7" s="27"/>
      <c r="C7" s="27"/>
      <c r="D7" s="25" t="s">
        <v>155</v>
      </c>
      <c r="E7" s="25" t="s">
        <v>156</v>
      </c>
      <c r="F7" s="26">
        <v>1.512</v>
      </c>
      <c r="G7" s="26"/>
      <c r="H7" s="26"/>
      <c r="I7" s="26"/>
      <c r="J7" s="26"/>
      <c r="K7" s="26">
        <v>1.512</v>
      </c>
      <c r="L7" s="26"/>
      <c r="M7" s="26"/>
      <c r="N7" s="26"/>
      <c r="O7" s="26"/>
      <c r="P7" s="26"/>
      <c r="Q7" s="26"/>
      <c r="R7" s="26"/>
    </row>
    <row r="8" ht="22.8" customHeight="true" spans="1:18">
      <c r="A8" s="27"/>
      <c r="B8" s="27"/>
      <c r="C8" s="27"/>
      <c r="D8" s="33" t="s">
        <v>157</v>
      </c>
      <c r="E8" s="33" t="s">
        <v>158</v>
      </c>
      <c r="F8" s="26">
        <v>1.512</v>
      </c>
      <c r="G8" s="26"/>
      <c r="H8" s="26"/>
      <c r="I8" s="26"/>
      <c r="J8" s="26"/>
      <c r="K8" s="26">
        <v>1.512</v>
      </c>
      <c r="L8" s="26"/>
      <c r="M8" s="26"/>
      <c r="N8" s="26"/>
      <c r="O8" s="26"/>
      <c r="P8" s="26"/>
      <c r="Q8" s="26"/>
      <c r="R8" s="26"/>
    </row>
    <row r="9" ht="22.8" customHeight="true" spans="1:18">
      <c r="A9" s="27" t="s">
        <v>172</v>
      </c>
      <c r="B9" s="27"/>
      <c r="C9" s="27"/>
      <c r="D9" s="27" t="s">
        <v>172</v>
      </c>
      <c r="E9" s="27" t="s">
        <v>173</v>
      </c>
      <c r="F9" s="37">
        <v>1.512</v>
      </c>
      <c r="G9" s="37"/>
      <c r="H9" s="37"/>
      <c r="I9" s="37"/>
      <c r="J9" s="37"/>
      <c r="K9" s="37">
        <v>1.512</v>
      </c>
      <c r="L9" s="37"/>
      <c r="M9" s="37"/>
      <c r="N9" s="37"/>
      <c r="O9" s="37"/>
      <c r="P9" s="37"/>
      <c r="Q9" s="37"/>
      <c r="R9" s="37"/>
    </row>
    <row r="10" ht="22.8" customHeight="true" spans="1:18">
      <c r="A10" s="27" t="s">
        <v>172</v>
      </c>
      <c r="B10" s="31" t="s">
        <v>174</v>
      </c>
      <c r="C10" s="27"/>
      <c r="D10" s="27" t="s">
        <v>175</v>
      </c>
      <c r="E10" s="27" t="s">
        <v>176</v>
      </c>
      <c r="F10" s="37">
        <v>1.512</v>
      </c>
      <c r="G10" s="37"/>
      <c r="H10" s="37"/>
      <c r="I10" s="37"/>
      <c r="J10" s="37"/>
      <c r="K10" s="37">
        <v>1.512</v>
      </c>
      <c r="L10" s="37"/>
      <c r="M10" s="37"/>
      <c r="N10" s="37"/>
      <c r="O10" s="37"/>
      <c r="P10" s="37"/>
      <c r="Q10" s="37"/>
      <c r="R10" s="37"/>
    </row>
    <row r="11" ht="22.8" customHeight="true" spans="1:18">
      <c r="A11" s="36" t="s">
        <v>172</v>
      </c>
      <c r="B11" s="36" t="s">
        <v>174</v>
      </c>
      <c r="C11" s="36" t="s">
        <v>180</v>
      </c>
      <c r="D11" s="32" t="s">
        <v>181</v>
      </c>
      <c r="E11" s="18" t="s">
        <v>182</v>
      </c>
      <c r="F11" s="19">
        <v>1.512</v>
      </c>
      <c r="G11" s="34"/>
      <c r="H11" s="34"/>
      <c r="I11" s="34"/>
      <c r="J11" s="34"/>
      <c r="K11" s="34">
        <v>1.512</v>
      </c>
      <c r="L11" s="34"/>
      <c r="M11" s="34"/>
      <c r="N11" s="34"/>
      <c r="O11" s="34"/>
      <c r="P11" s="34"/>
      <c r="Q11" s="34"/>
      <c r="R11" s="34"/>
    </row>
    <row r="12" ht="16.35" customHeight="true" spans="1:5">
      <c r="A12" s="20" t="s">
        <v>266</v>
      </c>
      <c r="B12" s="20"/>
      <c r="C12" s="20"/>
      <c r="D12" s="20"/>
      <c r="E12" s="2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50" zoomScaleNormal="150" workbookViewId="0">
      <pane ySplit="5" topLeftCell="A6" activePane="bottomLeft" state="frozen"/>
      <selection/>
      <selection pane="bottomLeft" activeCell="D7" sqref="D7:E8"/>
    </sheetView>
  </sheetViews>
  <sheetFormatPr defaultColWidth="9.77142857142857" defaultRowHeight="15"/>
  <cols>
    <col min="1" max="1" width="3.66666666666667" customWidth="true"/>
    <col min="2" max="2" width="3.88571428571429" customWidth="true"/>
    <col min="3" max="3" width="4.1047619047619" customWidth="true"/>
    <col min="4" max="4" width="7" customWidth="true"/>
    <col min="5" max="5" width="22.4761904761905" customWidth="true"/>
    <col min="6" max="6" width="9.66666666666667" customWidth="true"/>
    <col min="7" max="7" width="8.43809523809524" customWidth="true"/>
    <col min="8" max="15" width="7.21904761904762" customWidth="true"/>
    <col min="16" max="16" width="6.77142857142857" customWidth="true"/>
    <col min="17" max="17" width="7.21904761904762" customWidth="true"/>
    <col min="18" max="18" width="8.56190476190476" customWidth="true"/>
    <col min="19" max="19" width="6.88571428571429" customWidth="true"/>
    <col min="20" max="20" width="7.21904761904762" customWidth="true"/>
    <col min="21" max="21" width="9.77142857142857" customWidth="true"/>
  </cols>
  <sheetData>
    <row r="1" ht="16.35" customHeight="true" spans="1:20">
      <c r="A1" s="14"/>
      <c r="S1" s="29" t="s">
        <v>357</v>
      </c>
      <c r="T1" s="29"/>
    </row>
    <row r="2" ht="36.15" customHeight="true" spans="1:20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4.15" customHeight="true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8.5" customHeight="true" spans="1:20">
      <c r="A4" s="17" t="s">
        <v>161</v>
      </c>
      <c r="B4" s="17"/>
      <c r="C4" s="17"/>
      <c r="D4" s="17" t="s">
        <v>210</v>
      </c>
      <c r="E4" s="17" t="s">
        <v>211</v>
      </c>
      <c r="F4" s="17" t="s">
        <v>341</v>
      </c>
      <c r="G4" s="17" t="s">
        <v>214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217</v>
      </c>
      <c r="S4" s="17"/>
      <c r="T4" s="17"/>
    </row>
    <row r="5" ht="36.15" customHeight="true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358</v>
      </c>
      <c r="I5" s="17" t="s">
        <v>359</v>
      </c>
      <c r="J5" s="17" t="s">
        <v>360</v>
      </c>
      <c r="K5" s="17" t="s">
        <v>361</v>
      </c>
      <c r="L5" s="17" t="s">
        <v>362</v>
      </c>
      <c r="M5" s="17" t="s">
        <v>363</v>
      </c>
      <c r="N5" s="17" t="s">
        <v>364</v>
      </c>
      <c r="O5" s="17" t="s">
        <v>365</v>
      </c>
      <c r="P5" s="17" t="s">
        <v>366</v>
      </c>
      <c r="Q5" s="17" t="s">
        <v>367</v>
      </c>
      <c r="R5" s="17" t="s">
        <v>137</v>
      </c>
      <c r="S5" s="17" t="s">
        <v>294</v>
      </c>
      <c r="T5" s="17" t="s">
        <v>324</v>
      </c>
    </row>
    <row r="6" ht="22.8" customHeight="true" spans="1:20">
      <c r="A6" s="27"/>
      <c r="B6" s="27"/>
      <c r="C6" s="27"/>
      <c r="D6" s="27"/>
      <c r="E6" s="27" t="s">
        <v>137</v>
      </c>
      <c r="F6" s="37">
        <v>43.8541</v>
      </c>
      <c r="G6" s="37">
        <v>43.8541</v>
      </c>
      <c r="H6" s="37">
        <v>31.6341</v>
      </c>
      <c r="I6" s="37">
        <v>2.6</v>
      </c>
      <c r="J6" s="37"/>
      <c r="K6" s="37"/>
      <c r="L6" s="37"/>
      <c r="M6" s="37">
        <v>2.6</v>
      </c>
      <c r="N6" s="37"/>
      <c r="O6" s="37"/>
      <c r="P6" s="37">
        <v>2.6</v>
      </c>
      <c r="Q6" s="37">
        <v>4.42</v>
      </c>
      <c r="R6" s="37"/>
      <c r="S6" s="37"/>
      <c r="T6" s="37"/>
    </row>
    <row r="7" ht="22.8" customHeight="true" spans="1:20">
      <c r="A7" s="27"/>
      <c r="B7" s="27"/>
      <c r="C7" s="27"/>
      <c r="D7" s="25" t="s">
        <v>155</v>
      </c>
      <c r="E7" s="25" t="s">
        <v>156</v>
      </c>
      <c r="F7" s="37">
        <v>43.8541</v>
      </c>
      <c r="G7" s="37">
        <v>43.8541</v>
      </c>
      <c r="H7" s="37">
        <v>31.6341</v>
      </c>
      <c r="I7" s="37">
        <v>2.6</v>
      </c>
      <c r="J7" s="37"/>
      <c r="K7" s="37"/>
      <c r="L7" s="37"/>
      <c r="M7" s="37">
        <v>2.6</v>
      </c>
      <c r="N7" s="37"/>
      <c r="O7" s="37"/>
      <c r="P7" s="37">
        <v>2.6</v>
      </c>
      <c r="Q7" s="37">
        <v>4.42</v>
      </c>
      <c r="R7" s="37"/>
      <c r="S7" s="37"/>
      <c r="T7" s="37"/>
    </row>
    <row r="8" ht="22.8" customHeight="true" spans="1:20">
      <c r="A8" s="27"/>
      <c r="B8" s="27"/>
      <c r="C8" s="27"/>
      <c r="D8" s="33" t="s">
        <v>157</v>
      </c>
      <c r="E8" s="33" t="s">
        <v>158</v>
      </c>
      <c r="F8" s="37">
        <v>43.8541</v>
      </c>
      <c r="G8" s="37">
        <v>43.8541</v>
      </c>
      <c r="H8" s="37">
        <v>31.6341</v>
      </c>
      <c r="I8" s="37">
        <v>2.6</v>
      </c>
      <c r="J8" s="37"/>
      <c r="K8" s="37"/>
      <c r="L8" s="37"/>
      <c r="M8" s="37">
        <v>2.6</v>
      </c>
      <c r="N8" s="37"/>
      <c r="O8" s="37"/>
      <c r="P8" s="37">
        <v>2.6</v>
      </c>
      <c r="Q8" s="37">
        <v>4.42</v>
      </c>
      <c r="R8" s="37"/>
      <c r="S8" s="37"/>
      <c r="T8" s="37"/>
    </row>
    <row r="9" ht="22.8" customHeight="true" spans="1:20">
      <c r="A9" s="31" t="s">
        <v>172</v>
      </c>
      <c r="B9" s="31"/>
      <c r="C9" s="31"/>
      <c r="D9" s="25" t="s">
        <v>172</v>
      </c>
      <c r="E9" s="25" t="s">
        <v>173</v>
      </c>
      <c r="F9" s="37">
        <v>43.8541</v>
      </c>
      <c r="G9" s="37">
        <v>43.8541</v>
      </c>
      <c r="H9" s="37">
        <v>31.6341</v>
      </c>
      <c r="I9" s="37">
        <v>2.6</v>
      </c>
      <c r="J9" s="37"/>
      <c r="K9" s="37"/>
      <c r="L9" s="37"/>
      <c r="M9" s="37">
        <v>2.6</v>
      </c>
      <c r="N9" s="37"/>
      <c r="O9" s="37"/>
      <c r="P9" s="37">
        <v>2.6</v>
      </c>
      <c r="Q9" s="37">
        <v>4.42</v>
      </c>
      <c r="R9" s="37"/>
      <c r="S9" s="37"/>
      <c r="T9" s="37"/>
    </row>
    <row r="10" ht="22.8" customHeight="true" spans="1:20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43.8541</v>
      </c>
      <c r="G10" s="37">
        <v>43.8541</v>
      </c>
      <c r="H10" s="37">
        <v>31.6341</v>
      </c>
      <c r="I10" s="37">
        <v>2.6</v>
      </c>
      <c r="J10" s="37"/>
      <c r="K10" s="37"/>
      <c r="L10" s="37"/>
      <c r="M10" s="37">
        <v>2.6</v>
      </c>
      <c r="N10" s="37"/>
      <c r="O10" s="37"/>
      <c r="P10" s="37">
        <v>2.6</v>
      </c>
      <c r="Q10" s="37">
        <v>4.42</v>
      </c>
      <c r="R10" s="37"/>
      <c r="S10" s="37"/>
      <c r="T10" s="37"/>
    </row>
    <row r="11" ht="22.8" customHeight="true" spans="1:20">
      <c r="A11" s="36" t="s">
        <v>172</v>
      </c>
      <c r="B11" s="36" t="s">
        <v>174</v>
      </c>
      <c r="C11" s="36" t="s">
        <v>180</v>
      </c>
      <c r="D11" s="32" t="s">
        <v>181</v>
      </c>
      <c r="E11" s="18" t="s">
        <v>182</v>
      </c>
      <c r="F11" s="19">
        <v>43.8541</v>
      </c>
      <c r="G11" s="34">
        <v>43.8541</v>
      </c>
      <c r="H11" s="34">
        <v>31.6341</v>
      </c>
      <c r="I11" s="34">
        <v>2.6</v>
      </c>
      <c r="J11" s="34"/>
      <c r="K11" s="34"/>
      <c r="L11" s="34"/>
      <c r="M11" s="34">
        <v>2.6</v>
      </c>
      <c r="N11" s="34"/>
      <c r="O11" s="34"/>
      <c r="P11" s="34">
        <v>2.6</v>
      </c>
      <c r="Q11" s="34">
        <v>4.42</v>
      </c>
      <c r="R11" s="34"/>
      <c r="S11" s="34"/>
      <c r="T11" s="34"/>
    </row>
    <row r="12" ht="22.8" customHeight="true" spans="1:6">
      <c r="A12" s="20" t="s">
        <v>266</v>
      </c>
      <c r="B12" s="20"/>
      <c r="C12" s="20"/>
      <c r="D12" s="20"/>
      <c r="E12" s="20"/>
      <c r="F12" s="2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zoomScale="140" zoomScaleNormal="140" topLeftCell="N1" workbookViewId="0">
      <selection activeCell="AG11" sqref="G11:V11 AB11:AG11"/>
    </sheetView>
  </sheetViews>
  <sheetFormatPr defaultColWidth="9.77142857142857" defaultRowHeight="15"/>
  <cols>
    <col min="1" max="1" width="4.43809523809524" customWidth="true"/>
    <col min="2" max="3" width="4.66666666666667" customWidth="true"/>
    <col min="4" max="4" width="10.2190476190476" customWidth="true"/>
    <col min="5" max="5" width="18.2190476190476" customWidth="true"/>
    <col min="6" max="6" width="10.6666666666667" customWidth="true"/>
    <col min="7" max="33" width="7.21904761904762" customWidth="true"/>
    <col min="34" max="34" width="9.77142857142857" customWidth="true"/>
  </cols>
  <sheetData>
    <row r="1" ht="13.8" customHeight="true" spans="1:33">
      <c r="A1" s="14"/>
      <c r="F1" s="14"/>
      <c r="AF1" s="29" t="s">
        <v>368</v>
      </c>
      <c r="AG1" s="29"/>
    </row>
    <row r="2" ht="43.95" customHeight="true" spans="1:3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ht="24.15" customHeight="true" spans="1:3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2" t="s">
        <v>33</v>
      </c>
      <c r="AG3" s="22"/>
    </row>
    <row r="4" ht="25.05" customHeight="true" spans="1:33">
      <c r="A4" s="17" t="s">
        <v>161</v>
      </c>
      <c r="B4" s="17"/>
      <c r="C4" s="17"/>
      <c r="D4" s="17" t="s">
        <v>210</v>
      </c>
      <c r="E4" s="17" t="s">
        <v>211</v>
      </c>
      <c r="F4" s="17" t="s">
        <v>369</v>
      </c>
      <c r="G4" s="17" t="s">
        <v>370</v>
      </c>
      <c r="H4" s="17" t="s">
        <v>371</v>
      </c>
      <c r="I4" s="17" t="s">
        <v>372</v>
      </c>
      <c r="J4" s="17" t="s">
        <v>373</v>
      </c>
      <c r="K4" s="17" t="s">
        <v>374</v>
      </c>
      <c r="L4" s="17" t="s">
        <v>375</v>
      </c>
      <c r="M4" s="17" t="s">
        <v>376</v>
      </c>
      <c r="N4" s="17" t="s">
        <v>377</v>
      </c>
      <c r="O4" s="17" t="s">
        <v>378</v>
      </c>
      <c r="P4" s="17" t="s">
        <v>379</v>
      </c>
      <c r="Q4" s="17" t="s">
        <v>364</v>
      </c>
      <c r="R4" s="17" t="s">
        <v>366</v>
      </c>
      <c r="S4" s="17" t="s">
        <v>380</v>
      </c>
      <c r="T4" s="17" t="s">
        <v>359</v>
      </c>
      <c r="U4" s="17" t="s">
        <v>360</v>
      </c>
      <c r="V4" s="17" t="s">
        <v>363</v>
      </c>
      <c r="W4" s="17" t="s">
        <v>381</v>
      </c>
      <c r="X4" s="17" t="s">
        <v>382</v>
      </c>
      <c r="Y4" s="17" t="s">
        <v>383</v>
      </c>
      <c r="Z4" s="17" t="s">
        <v>384</v>
      </c>
      <c r="AA4" s="17" t="s">
        <v>362</v>
      </c>
      <c r="AB4" s="17" t="s">
        <v>385</v>
      </c>
      <c r="AC4" s="17" t="s">
        <v>386</v>
      </c>
      <c r="AD4" s="17" t="s">
        <v>365</v>
      </c>
      <c r="AE4" s="17" t="s">
        <v>387</v>
      </c>
      <c r="AF4" s="17" t="s">
        <v>388</v>
      </c>
      <c r="AG4" s="17" t="s">
        <v>367</v>
      </c>
    </row>
    <row r="5" ht="21.6" customHeight="true" spans="1:33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true" spans="1:33">
      <c r="A6" s="31"/>
      <c r="B6" s="40"/>
      <c r="C6" s="40"/>
      <c r="D6" s="18"/>
      <c r="E6" s="18" t="s">
        <v>137</v>
      </c>
      <c r="F6" s="37">
        <v>43.8541</v>
      </c>
      <c r="G6" s="37">
        <v>3.64</v>
      </c>
      <c r="H6" s="37">
        <v>1.3</v>
      </c>
      <c r="I6" s="37"/>
      <c r="J6" s="37"/>
      <c r="K6" s="37">
        <v>0.52</v>
      </c>
      <c r="L6" s="37">
        <v>0.78</v>
      </c>
      <c r="M6" s="37">
        <v>1.3</v>
      </c>
      <c r="N6" s="37"/>
      <c r="O6" s="37"/>
      <c r="P6" s="37">
        <v>5.2</v>
      </c>
      <c r="Q6" s="37"/>
      <c r="R6" s="37">
        <v>2.6</v>
      </c>
      <c r="S6" s="37"/>
      <c r="T6" s="37">
        <v>2.6</v>
      </c>
      <c r="U6" s="37"/>
      <c r="V6" s="37">
        <v>2.6</v>
      </c>
      <c r="W6" s="37"/>
      <c r="X6" s="37"/>
      <c r="Y6" s="37"/>
      <c r="Z6" s="37"/>
      <c r="AA6" s="37"/>
      <c r="AB6" s="37">
        <v>1.0141</v>
      </c>
      <c r="AC6" s="37"/>
      <c r="AD6" s="37"/>
      <c r="AE6" s="37">
        <v>17.88</v>
      </c>
      <c r="AF6" s="37"/>
      <c r="AG6" s="37">
        <v>4.42</v>
      </c>
    </row>
    <row r="7" ht="22.8" customHeight="true" spans="1:33">
      <c r="A7" s="27"/>
      <c r="B7" s="27"/>
      <c r="C7" s="27"/>
      <c r="D7" s="25" t="s">
        <v>155</v>
      </c>
      <c r="E7" s="25" t="s">
        <v>156</v>
      </c>
      <c r="F7" s="37">
        <v>43.8541</v>
      </c>
      <c r="G7" s="37">
        <v>3.64</v>
      </c>
      <c r="H7" s="37">
        <v>1.3</v>
      </c>
      <c r="I7" s="37"/>
      <c r="J7" s="37"/>
      <c r="K7" s="37">
        <v>0.52</v>
      </c>
      <c r="L7" s="37">
        <v>0.78</v>
      </c>
      <c r="M7" s="37">
        <v>1.3</v>
      </c>
      <c r="N7" s="37"/>
      <c r="O7" s="37"/>
      <c r="P7" s="37">
        <v>5.2</v>
      </c>
      <c r="Q7" s="37"/>
      <c r="R7" s="37">
        <v>2.6</v>
      </c>
      <c r="S7" s="37"/>
      <c r="T7" s="37">
        <v>2.6</v>
      </c>
      <c r="U7" s="37"/>
      <c r="V7" s="37">
        <v>2.6</v>
      </c>
      <c r="W7" s="37"/>
      <c r="X7" s="37"/>
      <c r="Y7" s="37"/>
      <c r="Z7" s="37"/>
      <c r="AA7" s="37"/>
      <c r="AB7" s="37">
        <v>1.0141</v>
      </c>
      <c r="AC7" s="37"/>
      <c r="AD7" s="37"/>
      <c r="AE7" s="37">
        <v>17.88</v>
      </c>
      <c r="AF7" s="37"/>
      <c r="AG7" s="37">
        <v>4.42</v>
      </c>
    </row>
    <row r="8" ht="22.8" customHeight="true" spans="1:33">
      <c r="A8" s="27"/>
      <c r="B8" s="27"/>
      <c r="C8" s="27"/>
      <c r="D8" s="33" t="s">
        <v>157</v>
      </c>
      <c r="E8" s="33" t="s">
        <v>158</v>
      </c>
      <c r="F8" s="37">
        <v>43.8541</v>
      </c>
      <c r="G8" s="37">
        <v>3.64</v>
      </c>
      <c r="H8" s="37">
        <v>1.3</v>
      </c>
      <c r="I8" s="37"/>
      <c r="J8" s="37"/>
      <c r="K8" s="37">
        <v>0.52</v>
      </c>
      <c r="L8" s="37">
        <v>0.78</v>
      </c>
      <c r="M8" s="37">
        <v>1.3</v>
      </c>
      <c r="N8" s="37"/>
      <c r="O8" s="37"/>
      <c r="P8" s="37">
        <v>5.2</v>
      </c>
      <c r="Q8" s="37"/>
      <c r="R8" s="37">
        <v>2.6</v>
      </c>
      <c r="S8" s="37"/>
      <c r="T8" s="37">
        <v>2.6</v>
      </c>
      <c r="U8" s="37"/>
      <c r="V8" s="37">
        <v>2.6</v>
      </c>
      <c r="W8" s="37"/>
      <c r="X8" s="37"/>
      <c r="Y8" s="37"/>
      <c r="Z8" s="37"/>
      <c r="AA8" s="37"/>
      <c r="AB8" s="37">
        <v>1.0141</v>
      </c>
      <c r="AC8" s="37"/>
      <c r="AD8" s="37"/>
      <c r="AE8" s="37">
        <v>17.88</v>
      </c>
      <c r="AF8" s="37"/>
      <c r="AG8" s="37">
        <v>4.42</v>
      </c>
    </row>
    <row r="9" ht="22.8" customHeight="true" spans="1:33">
      <c r="A9" s="31" t="s">
        <v>172</v>
      </c>
      <c r="B9" s="31"/>
      <c r="C9" s="31"/>
      <c r="D9" s="25" t="s">
        <v>172</v>
      </c>
      <c r="E9" s="25" t="s">
        <v>173</v>
      </c>
      <c r="F9" s="37">
        <v>43.8541</v>
      </c>
      <c r="G9" s="37">
        <v>3.64</v>
      </c>
      <c r="H9" s="37">
        <v>1.3</v>
      </c>
      <c r="I9" s="37"/>
      <c r="J9" s="37"/>
      <c r="K9" s="37">
        <v>0.52</v>
      </c>
      <c r="L9" s="37">
        <v>0.78</v>
      </c>
      <c r="M9" s="37">
        <v>1.3</v>
      </c>
      <c r="N9" s="37"/>
      <c r="O9" s="37"/>
      <c r="P9" s="37">
        <v>5.2</v>
      </c>
      <c r="Q9" s="37"/>
      <c r="R9" s="37">
        <v>2.6</v>
      </c>
      <c r="S9" s="37"/>
      <c r="T9" s="37">
        <v>2.6</v>
      </c>
      <c r="U9" s="37"/>
      <c r="V9" s="37">
        <v>2.6</v>
      </c>
      <c r="W9" s="37"/>
      <c r="X9" s="37"/>
      <c r="Y9" s="37"/>
      <c r="Z9" s="37"/>
      <c r="AA9" s="37"/>
      <c r="AB9" s="37">
        <v>1.0141</v>
      </c>
      <c r="AC9" s="37"/>
      <c r="AD9" s="37"/>
      <c r="AE9" s="37">
        <v>17.88</v>
      </c>
      <c r="AF9" s="37"/>
      <c r="AG9" s="37">
        <v>4.42</v>
      </c>
    </row>
    <row r="10" ht="22.8" customHeight="true" spans="1:33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43.8541</v>
      </c>
      <c r="G10" s="37">
        <v>3.64</v>
      </c>
      <c r="H10" s="37">
        <v>1.3</v>
      </c>
      <c r="I10" s="37"/>
      <c r="J10" s="37"/>
      <c r="K10" s="37">
        <v>0.52</v>
      </c>
      <c r="L10" s="37">
        <v>0.78</v>
      </c>
      <c r="M10" s="37">
        <v>1.3</v>
      </c>
      <c r="N10" s="37"/>
      <c r="O10" s="37"/>
      <c r="P10" s="37">
        <v>5.2</v>
      </c>
      <c r="Q10" s="37"/>
      <c r="R10" s="37">
        <v>2.6</v>
      </c>
      <c r="S10" s="37"/>
      <c r="T10" s="37">
        <v>2.6</v>
      </c>
      <c r="U10" s="37"/>
      <c r="V10" s="37">
        <v>2.6</v>
      </c>
      <c r="W10" s="37"/>
      <c r="X10" s="37"/>
      <c r="Y10" s="37"/>
      <c r="Z10" s="37"/>
      <c r="AA10" s="37"/>
      <c r="AB10" s="37">
        <v>1.0141</v>
      </c>
      <c r="AC10" s="37"/>
      <c r="AD10" s="37"/>
      <c r="AE10" s="37">
        <v>17.88</v>
      </c>
      <c r="AF10" s="37"/>
      <c r="AG10" s="37">
        <v>4.42</v>
      </c>
    </row>
    <row r="11" ht="22.8" customHeight="true" spans="1:33">
      <c r="A11" s="36" t="s">
        <v>172</v>
      </c>
      <c r="B11" s="36" t="s">
        <v>174</v>
      </c>
      <c r="C11" s="36" t="s">
        <v>180</v>
      </c>
      <c r="D11" s="32" t="s">
        <v>181</v>
      </c>
      <c r="E11" s="18" t="s">
        <v>182</v>
      </c>
      <c r="F11" s="34">
        <v>43.8541</v>
      </c>
      <c r="G11" s="34">
        <v>3.64</v>
      </c>
      <c r="H11" s="34">
        <v>1.3</v>
      </c>
      <c r="I11" s="34"/>
      <c r="J11" s="34"/>
      <c r="K11" s="34">
        <v>0.52</v>
      </c>
      <c r="L11" s="34">
        <v>0.78</v>
      </c>
      <c r="M11" s="34">
        <v>1.3</v>
      </c>
      <c r="N11" s="34"/>
      <c r="O11" s="34"/>
      <c r="P11" s="34">
        <v>5.2</v>
      </c>
      <c r="Q11" s="34"/>
      <c r="R11" s="34">
        <v>2.6</v>
      </c>
      <c r="S11" s="34"/>
      <c r="T11" s="34">
        <v>2.6</v>
      </c>
      <c r="U11" s="34"/>
      <c r="V11" s="34">
        <v>2.6</v>
      </c>
      <c r="W11" s="34"/>
      <c r="X11" s="34"/>
      <c r="Y11" s="34"/>
      <c r="Z11" s="34"/>
      <c r="AA11" s="34"/>
      <c r="AB11" s="34">
        <v>1.0141</v>
      </c>
      <c r="AC11" s="34"/>
      <c r="AD11" s="34"/>
      <c r="AE11" s="34">
        <v>17.88</v>
      </c>
      <c r="AF11" s="34"/>
      <c r="AG11" s="34">
        <v>4.42</v>
      </c>
    </row>
    <row r="12" ht="16.35" customHeight="true" spans="1:5">
      <c r="A12" s="20" t="s">
        <v>266</v>
      </c>
      <c r="B12" s="20"/>
      <c r="C12" s="20"/>
      <c r="D12" s="20"/>
      <c r="E12" s="20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142857142857" defaultRowHeight="15" outlineLevelCol="7"/>
  <cols>
    <col min="1" max="1" width="12.8857142857143" customWidth="true"/>
    <col min="2" max="2" width="29.6666666666667" customWidth="true"/>
    <col min="3" max="3" width="20.7714285714286" customWidth="true"/>
    <col min="4" max="4" width="12.3333333333333" customWidth="true"/>
    <col min="5" max="5" width="10.3333333333333" customWidth="true"/>
    <col min="6" max="6" width="14.1047619047619" customWidth="true"/>
    <col min="7" max="8" width="13.6666666666667" customWidth="true"/>
  </cols>
  <sheetData>
    <row r="1" ht="16.35" customHeight="true" spans="1:8">
      <c r="A1" s="14"/>
      <c r="G1" s="29" t="s">
        <v>389</v>
      </c>
      <c r="H1" s="29"/>
    </row>
    <row r="2" ht="33.6" customHeight="true" spans="1:8">
      <c r="A2" s="30" t="s">
        <v>21</v>
      </c>
      <c r="B2" s="30"/>
      <c r="C2" s="30"/>
      <c r="D2" s="30"/>
      <c r="E2" s="30"/>
      <c r="F2" s="30"/>
      <c r="G2" s="30"/>
      <c r="H2" s="30"/>
    </row>
    <row r="3" ht="24.15" customHeight="true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true" spans="1:8">
      <c r="A4" s="17" t="s">
        <v>390</v>
      </c>
      <c r="B4" s="17" t="s">
        <v>391</v>
      </c>
      <c r="C4" s="17" t="s">
        <v>392</v>
      </c>
      <c r="D4" s="17" t="s">
        <v>393</v>
      </c>
      <c r="E4" s="17" t="s">
        <v>394</v>
      </c>
      <c r="F4" s="17"/>
      <c r="G4" s="17"/>
      <c r="H4" s="17" t="s">
        <v>395</v>
      </c>
    </row>
    <row r="5" ht="25.8" customHeight="true" spans="1:8">
      <c r="A5" s="17"/>
      <c r="B5" s="17"/>
      <c r="C5" s="17"/>
      <c r="D5" s="17"/>
      <c r="E5" s="17" t="s">
        <v>139</v>
      </c>
      <c r="F5" s="17" t="s">
        <v>396</v>
      </c>
      <c r="G5" s="17" t="s">
        <v>397</v>
      </c>
      <c r="H5" s="17"/>
    </row>
    <row r="6" ht="22.8" customHeight="true" spans="1:8">
      <c r="A6" s="27"/>
      <c r="B6" s="27" t="s">
        <v>137</v>
      </c>
      <c r="C6" s="26">
        <v>2.6</v>
      </c>
      <c r="D6" s="26"/>
      <c r="E6" s="26"/>
      <c r="F6" s="26"/>
      <c r="G6" s="26"/>
      <c r="H6" s="26">
        <v>2.6</v>
      </c>
    </row>
    <row r="7" ht="22.8" customHeight="true" spans="1:8">
      <c r="A7" s="25" t="s">
        <v>155</v>
      </c>
      <c r="B7" s="25" t="s">
        <v>156</v>
      </c>
      <c r="C7" s="26">
        <v>2.6</v>
      </c>
      <c r="D7" s="26"/>
      <c r="E7" s="26"/>
      <c r="F7" s="26"/>
      <c r="G7" s="26"/>
      <c r="H7" s="26">
        <v>2.6</v>
      </c>
    </row>
    <row r="8" ht="22.8" customHeight="true" spans="1:8">
      <c r="A8" s="32" t="s">
        <v>157</v>
      </c>
      <c r="B8" s="32" t="s">
        <v>158</v>
      </c>
      <c r="C8" s="34">
        <v>2.6</v>
      </c>
      <c r="D8" s="34"/>
      <c r="E8" s="19"/>
      <c r="F8" s="34"/>
      <c r="G8" s="34"/>
      <c r="H8" s="34">
        <v>2.6</v>
      </c>
    </row>
    <row r="9" ht="16.35" customHeight="true" spans="1:3">
      <c r="A9" s="20" t="s">
        <v>266</v>
      </c>
      <c r="B9" s="20"/>
      <c r="C9" s="2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142857142857" defaultRowHeight="15" outlineLevelCol="7"/>
  <cols>
    <col min="1" max="1" width="11.4380952380952" customWidth="true"/>
    <col min="2" max="2" width="24.7714285714286" customWidth="true"/>
    <col min="3" max="3" width="16.1047619047619" customWidth="true"/>
    <col min="4" max="4" width="12.8857142857143" customWidth="true"/>
    <col min="5" max="5" width="12.7714285714286" customWidth="true"/>
    <col min="6" max="6" width="13.8857142857143" customWidth="true"/>
    <col min="7" max="7" width="14.1047619047619" customWidth="true"/>
    <col min="8" max="8" width="16.3333333333333" customWidth="true"/>
  </cols>
  <sheetData>
    <row r="1" ht="16.35" customHeight="true" spans="1:8">
      <c r="A1" s="14"/>
      <c r="G1" s="29" t="s">
        <v>398</v>
      </c>
      <c r="H1" s="29"/>
    </row>
    <row r="2" ht="38.85" customHeight="true" spans="1:8">
      <c r="A2" s="30" t="s">
        <v>22</v>
      </c>
      <c r="B2" s="30"/>
      <c r="C2" s="30"/>
      <c r="D2" s="30"/>
      <c r="E2" s="30"/>
      <c r="F2" s="30"/>
      <c r="G2" s="30"/>
      <c r="H2" s="30"/>
    </row>
    <row r="3" ht="24.15" customHeight="true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3.25" customHeight="true" spans="1:8">
      <c r="A4" s="17" t="s">
        <v>162</v>
      </c>
      <c r="B4" s="17" t="s">
        <v>163</v>
      </c>
      <c r="C4" s="17" t="s">
        <v>137</v>
      </c>
      <c r="D4" s="17" t="s">
        <v>399</v>
      </c>
      <c r="E4" s="17"/>
      <c r="F4" s="17"/>
      <c r="G4" s="17"/>
      <c r="H4" s="17" t="s">
        <v>165</v>
      </c>
    </row>
    <row r="5" ht="19.8" customHeight="true" spans="1:8">
      <c r="A5" s="17"/>
      <c r="B5" s="17"/>
      <c r="C5" s="17"/>
      <c r="D5" s="17" t="s">
        <v>139</v>
      </c>
      <c r="E5" s="17" t="s">
        <v>250</v>
      </c>
      <c r="F5" s="17"/>
      <c r="G5" s="17" t="s">
        <v>251</v>
      </c>
      <c r="H5" s="17"/>
    </row>
    <row r="6" ht="27.6" customHeight="true" spans="1:8">
      <c r="A6" s="17"/>
      <c r="B6" s="17"/>
      <c r="C6" s="17"/>
      <c r="D6" s="17"/>
      <c r="E6" s="17" t="s">
        <v>229</v>
      </c>
      <c r="F6" s="17" t="s">
        <v>221</v>
      </c>
      <c r="G6" s="17"/>
      <c r="H6" s="17"/>
    </row>
    <row r="7" ht="22.8" customHeight="true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true" spans="1:8">
      <c r="A8" s="25"/>
      <c r="B8" s="25"/>
      <c r="C8" s="26"/>
      <c r="D8" s="26"/>
      <c r="E8" s="26"/>
      <c r="F8" s="26"/>
      <c r="G8" s="26"/>
      <c r="H8" s="26"/>
    </row>
    <row r="9" ht="22.8" customHeight="true" spans="1:8">
      <c r="A9" s="33"/>
      <c r="B9" s="33"/>
      <c r="C9" s="26"/>
      <c r="D9" s="26"/>
      <c r="E9" s="26"/>
      <c r="F9" s="26"/>
      <c r="G9" s="26"/>
      <c r="H9" s="26"/>
    </row>
    <row r="10" ht="22.8" customHeight="true" spans="1:8">
      <c r="A10" s="33"/>
      <c r="B10" s="33"/>
      <c r="C10" s="26"/>
      <c r="D10" s="26"/>
      <c r="E10" s="26"/>
      <c r="F10" s="26"/>
      <c r="G10" s="26"/>
      <c r="H10" s="26"/>
    </row>
    <row r="11" ht="22.8" customHeight="true" spans="1:8">
      <c r="A11" s="33"/>
      <c r="B11" s="33"/>
      <c r="C11" s="26"/>
      <c r="D11" s="26"/>
      <c r="E11" s="26"/>
      <c r="F11" s="26"/>
      <c r="G11" s="26"/>
      <c r="H11" s="26"/>
    </row>
    <row r="12" ht="22.8" customHeight="true" spans="1:8">
      <c r="A12" s="32"/>
      <c r="B12" s="32"/>
      <c r="C12" s="19"/>
      <c r="D12" s="19"/>
      <c r="E12" s="34"/>
      <c r="F12" s="34"/>
      <c r="G12" s="34"/>
      <c r="H12" s="34"/>
    </row>
    <row r="13" ht="16.35" customHeight="true" spans="1:3">
      <c r="A13" s="20" t="s">
        <v>266</v>
      </c>
      <c r="B13" s="20"/>
      <c r="C13" s="2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8" sqref="F8"/>
    </sheetView>
  </sheetViews>
  <sheetFormatPr defaultColWidth="9.77142857142857" defaultRowHeight="15"/>
  <cols>
    <col min="1" max="1" width="4.43809523809524" customWidth="true"/>
    <col min="2" max="2" width="4.77142857142857" customWidth="true"/>
    <col min="3" max="3" width="5" customWidth="true"/>
    <col min="4" max="4" width="6.66666666666667" customWidth="true"/>
    <col min="5" max="5" width="18.4285714285714" customWidth="true"/>
    <col min="6" max="6" width="11.7714285714286" customWidth="true"/>
    <col min="7" max="20" width="7.21904761904762" customWidth="true"/>
    <col min="21" max="21" width="9.77142857142857" customWidth="true"/>
  </cols>
  <sheetData>
    <row r="1" ht="16.35" customHeight="true" spans="1:20">
      <c r="A1" s="14"/>
      <c r="S1" s="29" t="s">
        <v>400</v>
      </c>
      <c r="T1" s="29"/>
    </row>
    <row r="2" ht="47.4" customHeight="true" spans="1:17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4.15" customHeight="true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7.6" customHeight="true" spans="1:20">
      <c r="A4" s="17" t="s">
        <v>161</v>
      </c>
      <c r="B4" s="17"/>
      <c r="C4" s="17"/>
      <c r="D4" s="17" t="s">
        <v>210</v>
      </c>
      <c r="E4" s="17" t="s">
        <v>211</v>
      </c>
      <c r="F4" s="17" t="s">
        <v>212</v>
      </c>
      <c r="G4" s="17" t="s">
        <v>213</v>
      </c>
      <c r="H4" s="17" t="s">
        <v>214</v>
      </c>
      <c r="I4" s="17" t="s">
        <v>215</v>
      </c>
      <c r="J4" s="17" t="s">
        <v>216</v>
      </c>
      <c r="K4" s="17" t="s">
        <v>217</v>
      </c>
      <c r="L4" s="17" t="s">
        <v>218</v>
      </c>
      <c r="M4" s="17" t="s">
        <v>219</v>
      </c>
      <c r="N4" s="17" t="s">
        <v>220</v>
      </c>
      <c r="O4" s="17" t="s">
        <v>221</v>
      </c>
      <c r="P4" s="17" t="s">
        <v>222</v>
      </c>
      <c r="Q4" s="17" t="s">
        <v>223</v>
      </c>
      <c r="R4" s="17" t="s">
        <v>224</v>
      </c>
      <c r="S4" s="17" t="s">
        <v>225</v>
      </c>
      <c r="T4" s="17" t="s">
        <v>226</v>
      </c>
    </row>
    <row r="5" ht="19.8" customHeight="true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true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true" spans="1:20">
      <c r="A7" s="27"/>
      <c r="B7" s="27"/>
      <c r="C7" s="27"/>
      <c r="D7" s="25" t="s">
        <v>155</v>
      </c>
      <c r="E7" s="25" t="s">
        <v>156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true" spans="1:20">
      <c r="A8" s="35"/>
      <c r="B8" s="35"/>
      <c r="C8" s="35"/>
      <c r="D8" s="33" t="s">
        <v>157</v>
      </c>
      <c r="E8" s="33" t="s">
        <v>158</v>
      </c>
      <c r="F8" s="26"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true" spans="1:20">
      <c r="A9" s="27"/>
      <c r="B9" s="27"/>
      <c r="C9" s="27"/>
      <c r="D9" s="27"/>
      <c r="E9" s="2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true" spans="1:20">
      <c r="A10" s="27"/>
      <c r="B10" s="27"/>
      <c r="C10" s="27"/>
      <c r="D10" s="27"/>
      <c r="E10" s="2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2.8" customHeight="true" spans="1:20">
      <c r="A11" s="36"/>
      <c r="B11" s="36"/>
      <c r="C11" s="36"/>
      <c r="D11" s="32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true" spans="1:6">
      <c r="A12" s="20" t="s">
        <v>266</v>
      </c>
      <c r="B12" s="20"/>
      <c r="C12" s="20"/>
      <c r="D12" s="20"/>
      <c r="E12" s="20"/>
      <c r="F12" s="2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4" workbookViewId="0">
      <selection activeCell="G19" sqref="G19"/>
    </sheetView>
  </sheetViews>
  <sheetFormatPr defaultColWidth="10" defaultRowHeight="15" outlineLevelCol="5"/>
  <cols>
    <col min="1" max="1" width="6.37142857142857" customWidth="true"/>
    <col min="2" max="2" width="9.87619047619048" customWidth="true"/>
    <col min="3" max="3" width="52.3714285714286" customWidth="true"/>
    <col min="4" max="4" width="9.75238095238095" customWidth="true"/>
    <col min="5" max="6" width="9.75238095238095" style="62" customWidth="true"/>
    <col min="7" max="14" width="10" style="62"/>
  </cols>
  <sheetData>
    <row r="1" ht="32.85" customHeight="true" spans="1:3">
      <c r="A1" s="14"/>
      <c r="B1" s="23" t="s">
        <v>5</v>
      </c>
      <c r="C1" s="23"/>
    </row>
    <row r="2" ht="24.95" customHeight="true" spans="2:3">
      <c r="B2" s="23"/>
      <c r="C2" s="23"/>
    </row>
    <row r="3" ht="31.15" customHeight="true" spans="2:3">
      <c r="B3" s="63" t="s">
        <v>6</v>
      </c>
      <c r="C3" s="63"/>
    </row>
    <row r="4" ht="32.65" customHeight="true" spans="2:3">
      <c r="B4" s="64">
        <v>1</v>
      </c>
      <c r="C4" s="65" t="s">
        <v>7</v>
      </c>
    </row>
    <row r="5" ht="32.65" customHeight="true" spans="2:3">
      <c r="B5" s="64">
        <v>2</v>
      </c>
      <c r="C5" s="65" t="s">
        <v>8</v>
      </c>
    </row>
    <row r="6" ht="32.65" customHeight="true" spans="2:3">
      <c r="B6" s="64">
        <v>3</v>
      </c>
      <c r="C6" s="65" t="s">
        <v>9</v>
      </c>
    </row>
    <row r="7" ht="32.65" customHeight="true" spans="2:3">
      <c r="B7" s="64">
        <v>4</v>
      </c>
      <c r="C7" s="65" t="s">
        <v>10</v>
      </c>
    </row>
    <row r="8" ht="32.65" customHeight="true" spans="2:3">
      <c r="B8" s="64">
        <v>5</v>
      </c>
      <c r="C8" s="65" t="s">
        <v>11</v>
      </c>
    </row>
    <row r="9" ht="32.65" customHeight="true" spans="2:3">
      <c r="B9" s="64">
        <v>6</v>
      </c>
      <c r="C9" s="65" t="s">
        <v>12</v>
      </c>
    </row>
    <row r="10" ht="32.65" customHeight="true" spans="2:3">
      <c r="B10" s="64">
        <v>7</v>
      </c>
      <c r="C10" s="65" t="s">
        <v>13</v>
      </c>
    </row>
    <row r="11" ht="32.65" customHeight="true" spans="2:3">
      <c r="B11" s="64">
        <v>8</v>
      </c>
      <c r="C11" s="65" t="s">
        <v>14</v>
      </c>
    </row>
    <row r="12" ht="32.65" customHeight="true" spans="2:6">
      <c r="B12" s="64">
        <v>9</v>
      </c>
      <c r="C12" s="65" t="s">
        <v>15</v>
      </c>
      <c r="F12" s="72"/>
    </row>
    <row r="13" ht="32.65" customHeight="true" spans="2:3">
      <c r="B13" s="64">
        <v>10</v>
      </c>
      <c r="C13" s="65" t="s">
        <v>16</v>
      </c>
    </row>
    <row r="14" ht="32.65" customHeight="true" spans="2:3">
      <c r="B14" s="64">
        <v>11</v>
      </c>
      <c r="C14" s="65" t="s">
        <v>17</v>
      </c>
    </row>
    <row r="15" ht="32.65" customHeight="true" spans="2:3">
      <c r="B15" s="64">
        <v>12</v>
      </c>
      <c r="C15" s="65" t="s">
        <v>18</v>
      </c>
    </row>
    <row r="16" ht="32.65" customHeight="true" spans="2:3">
      <c r="B16" s="64">
        <v>13</v>
      </c>
      <c r="C16" s="65" t="s">
        <v>19</v>
      </c>
    </row>
    <row r="17" ht="32.65" customHeight="true" spans="2:3">
      <c r="B17" s="64">
        <v>14</v>
      </c>
      <c r="C17" s="65" t="s">
        <v>20</v>
      </c>
    </row>
    <row r="18" ht="32.65" customHeight="true" spans="2:3">
      <c r="B18" s="64">
        <v>15</v>
      </c>
      <c r="C18" s="65" t="s">
        <v>21</v>
      </c>
    </row>
    <row r="19" ht="32.65" customHeight="true" spans="2:3">
      <c r="B19" s="64">
        <v>16</v>
      </c>
      <c r="C19" s="65" t="s">
        <v>22</v>
      </c>
    </row>
    <row r="20" ht="32.65" customHeight="true" spans="2:3">
      <c r="B20" s="64">
        <v>17</v>
      </c>
      <c r="C20" s="65" t="s">
        <v>23</v>
      </c>
    </row>
    <row r="21" ht="32.65" customHeight="true" spans="2:3">
      <c r="B21" s="64">
        <v>18</v>
      </c>
      <c r="C21" s="65" t="s">
        <v>24</v>
      </c>
    </row>
    <row r="22" ht="32.65" customHeight="true" spans="2:3">
      <c r="B22" s="64">
        <v>19</v>
      </c>
      <c r="C22" s="65" t="s">
        <v>25</v>
      </c>
    </row>
    <row r="23" ht="32.65" customHeight="true" spans="2:3">
      <c r="B23" s="64">
        <v>20</v>
      </c>
      <c r="C23" s="65" t="s">
        <v>26</v>
      </c>
    </row>
    <row r="24" ht="32.65" customHeight="true" spans="2:3">
      <c r="B24" s="64">
        <v>21</v>
      </c>
      <c r="C24" s="65" t="s">
        <v>27</v>
      </c>
    </row>
    <row r="25" ht="32.65" customHeight="true" spans="2:3">
      <c r="B25" s="66">
        <v>22</v>
      </c>
      <c r="C25" s="67" t="s">
        <v>28</v>
      </c>
    </row>
    <row r="26" ht="33" customHeight="true" spans="2:3">
      <c r="B26" s="68">
        <v>23</v>
      </c>
      <c r="C26" s="69" t="s">
        <v>29</v>
      </c>
    </row>
    <row r="27" ht="33" customHeight="true" spans="2:3">
      <c r="B27" s="68">
        <v>24</v>
      </c>
      <c r="C27" s="70" t="s">
        <v>30</v>
      </c>
    </row>
    <row r="28" ht="24" customHeight="true" spans="3:3">
      <c r="C28" s="71"/>
    </row>
    <row r="29" spans="3:3">
      <c r="C29" s="71"/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7" sqref="D7:E8"/>
    </sheetView>
  </sheetViews>
  <sheetFormatPr defaultColWidth="9.77142857142857" defaultRowHeight="15"/>
  <cols>
    <col min="1" max="1" width="3.77142857142857" customWidth="true"/>
    <col min="2" max="3" width="3.88571428571429" customWidth="true"/>
    <col min="4" max="4" width="6.77142857142857" customWidth="true"/>
    <col min="5" max="5" width="19.5714285714286" customWidth="true"/>
    <col min="6" max="6" width="9.21904761904762" customWidth="true"/>
    <col min="7" max="20" width="7.21904761904762" customWidth="true"/>
    <col min="21" max="21" width="9.77142857142857" customWidth="true"/>
  </cols>
  <sheetData>
    <row r="1" ht="16.35" customHeight="true" spans="1:20">
      <c r="A1" s="14"/>
      <c r="S1" s="29" t="s">
        <v>401</v>
      </c>
      <c r="T1" s="29"/>
    </row>
    <row r="2" ht="47.4" customHeight="true" spans="1:20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21.6" customHeight="true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29.25" customHeight="true" spans="1:20">
      <c r="A4" s="17" t="s">
        <v>161</v>
      </c>
      <c r="B4" s="17"/>
      <c r="C4" s="17"/>
      <c r="D4" s="17" t="s">
        <v>210</v>
      </c>
      <c r="E4" s="17" t="s">
        <v>211</v>
      </c>
      <c r="F4" s="17" t="s">
        <v>228</v>
      </c>
      <c r="G4" s="17" t="s">
        <v>164</v>
      </c>
      <c r="H4" s="17"/>
      <c r="I4" s="17"/>
      <c r="J4" s="17"/>
      <c r="K4" s="17" t="s">
        <v>165</v>
      </c>
      <c r="L4" s="17"/>
      <c r="M4" s="17"/>
      <c r="N4" s="17"/>
      <c r="O4" s="17"/>
      <c r="P4" s="17"/>
      <c r="Q4" s="17"/>
      <c r="R4" s="17"/>
      <c r="S4" s="17"/>
      <c r="T4" s="17"/>
    </row>
    <row r="5" ht="49.95" customHeight="true" spans="1:20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 t="s">
        <v>137</v>
      </c>
      <c r="H5" s="17" t="s">
        <v>229</v>
      </c>
      <c r="I5" s="17" t="s">
        <v>230</v>
      </c>
      <c r="J5" s="17" t="s">
        <v>221</v>
      </c>
      <c r="K5" s="17" t="s">
        <v>137</v>
      </c>
      <c r="L5" s="17" t="s">
        <v>232</v>
      </c>
      <c r="M5" s="17" t="s">
        <v>233</v>
      </c>
      <c r="N5" s="17" t="s">
        <v>223</v>
      </c>
      <c r="O5" s="17" t="s">
        <v>234</v>
      </c>
      <c r="P5" s="17" t="s">
        <v>235</v>
      </c>
      <c r="Q5" s="17" t="s">
        <v>236</v>
      </c>
      <c r="R5" s="17" t="s">
        <v>219</v>
      </c>
      <c r="S5" s="17" t="s">
        <v>222</v>
      </c>
      <c r="T5" s="17" t="s">
        <v>226</v>
      </c>
    </row>
    <row r="6" ht="22.8" customHeight="true" spans="1:20">
      <c r="A6" s="27"/>
      <c r="B6" s="27"/>
      <c r="C6" s="27"/>
      <c r="D6" s="27"/>
      <c r="E6" s="27" t="s">
        <v>137</v>
      </c>
      <c r="F6" s="26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ht="22.8" customHeight="true" spans="1:20">
      <c r="A7" s="27"/>
      <c r="B7" s="27"/>
      <c r="C7" s="27"/>
      <c r="D7" s="25" t="s">
        <v>155</v>
      </c>
      <c r="E7" s="25" t="s">
        <v>156</v>
      </c>
      <c r="F7" s="26">
        <v>0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ht="22.8" customHeight="true" spans="1:20">
      <c r="A8" s="35"/>
      <c r="B8" s="35"/>
      <c r="C8" s="35"/>
      <c r="D8" s="33" t="s">
        <v>157</v>
      </c>
      <c r="E8" s="33" t="s">
        <v>158</v>
      </c>
      <c r="F8" s="26"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ht="22.8" customHeight="true" spans="1:20">
      <c r="A9" s="31"/>
      <c r="B9" s="31"/>
      <c r="C9" s="31"/>
      <c r="D9" s="25"/>
      <c r="E9" s="25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2.8" customHeight="true" spans="1:20">
      <c r="A10" s="31"/>
      <c r="B10" s="31"/>
      <c r="C10" s="31"/>
      <c r="D10" s="25"/>
      <c r="E10" s="25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2.8" customHeight="true" spans="1:20">
      <c r="A11" s="36"/>
      <c r="B11" s="36"/>
      <c r="C11" s="36"/>
      <c r="D11" s="32"/>
      <c r="E11" s="38"/>
      <c r="F11" s="34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16.35" customHeight="true" spans="1:7">
      <c r="A12" s="20" t="s">
        <v>266</v>
      </c>
      <c r="B12" s="20"/>
      <c r="C12" s="20"/>
      <c r="D12" s="20"/>
      <c r="E12" s="20"/>
      <c r="F12" s="20"/>
      <c r="G12" s="2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142857142857" defaultRowHeight="15" outlineLevelCol="7"/>
  <cols>
    <col min="1" max="1" width="11.1047619047619" customWidth="true"/>
    <col min="2" max="2" width="25.3333333333333" customWidth="true"/>
    <col min="3" max="3" width="15.3333333333333" customWidth="true"/>
    <col min="4" max="4" width="12.7714285714286" customWidth="true"/>
    <col min="5" max="5" width="16.4380952380952" customWidth="true"/>
    <col min="6" max="6" width="14.1047619047619" customWidth="true"/>
    <col min="7" max="7" width="15.3333333333333" customWidth="true"/>
    <col min="8" max="8" width="17.6666666666667" customWidth="true"/>
  </cols>
  <sheetData>
    <row r="1" ht="16.35" customHeight="true" spans="1:8">
      <c r="A1" s="14"/>
      <c r="H1" s="29" t="s">
        <v>402</v>
      </c>
    </row>
    <row r="2" ht="38.85" customHeight="true" spans="1:8">
      <c r="A2" s="30" t="s">
        <v>403</v>
      </c>
      <c r="B2" s="30"/>
      <c r="C2" s="30"/>
      <c r="D2" s="30"/>
      <c r="E2" s="30"/>
      <c r="F2" s="30"/>
      <c r="G2" s="30"/>
      <c r="H2" s="30"/>
    </row>
    <row r="3" ht="24.15" customHeight="true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19.8" customHeight="true" spans="1:8">
      <c r="A4" s="17" t="s">
        <v>162</v>
      </c>
      <c r="B4" s="17" t="s">
        <v>163</v>
      </c>
      <c r="C4" s="17" t="s">
        <v>137</v>
      </c>
      <c r="D4" s="17" t="s">
        <v>404</v>
      </c>
      <c r="E4" s="17"/>
      <c r="F4" s="17"/>
      <c r="G4" s="17"/>
      <c r="H4" s="17" t="s">
        <v>165</v>
      </c>
    </row>
    <row r="5" ht="23.25" customHeight="true" spans="1:8">
      <c r="A5" s="17"/>
      <c r="B5" s="17"/>
      <c r="C5" s="17"/>
      <c r="D5" s="17" t="s">
        <v>139</v>
      </c>
      <c r="E5" s="17" t="s">
        <v>250</v>
      </c>
      <c r="F5" s="17"/>
      <c r="G5" s="17" t="s">
        <v>251</v>
      </c>
      <c r="H5" s="17"/>
    </row>
    <row r="6" ht="23.25" customHeight="true" spans="1:8">
      <c r="A6" s="17"/>
      <c r="B6" s="17"/>
      <c r="C6" s="17"/>
      <c r="D6" s="17"/>
      <c r="E6" s="17" t="s">
        <v>229</v>
      </c>
      <c r="F6" s="17" t="s">
        <v>221</v>
      </c>
      <c r="G6" s="17"/>
      <c r="H6" s="17"/>
    </row>
    <row r="7" ht="22.8" customHeight="true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true" spans="1:8">
      <c r="A8" s="25"/>
      <c r="B8" s="25"/>
      <c r="C8" s="26"/>
      <c r="D8" s="26"/>
      <c r="E8" s="26"/>
      <c r="F8" s="26"/>
      <c r="G8" s="26"/>
      <c r="H8" s="26"/>
    </row>
    <row r="9" ht="22.8" customHeight="true" spans="1:8">
      <c r="A9" s="33"/>
      <c r="B9" s="33"/>
      <c r="C9" s="26"/>
      <c r="D9" s="26"/>
      <c r="E9" s="26"/>
      <c r="F9" s="26"/>
      <c r="G9" s="26"/>
      <c r="H9" s="26"/>
    </row>
    <row r="10" ht="22.8" customHeight="true" spans="1:8">
      <c r="A10" s="33"/>
      <c r="B10" s="33"/>
      <c r="C10" s="26"/>
      <c r="D10" s="26"/>
      <c r="E10" s="26"/>
      <c r="F10" s="26"/>
      <c r="G10" s="26"/>
      <c r="H10" s="26"/>
    </row>
    <row r="11" ht="22.8" customHeight="true" spans="1:8">
      <c r="A11" s="33"/>
      <c r="B11" s="33"/>
      <c r="C11" s="26"/>
      <c r="D11" s="26"/>
      <c r="E11" s="26"/>
      <c r="F11" s="26"/>
      <c r="G11" s="26"/>
      <c r="H11" s="26"/>
    </row>
    <row r="12" ht="22.8" customHeight="true" spans="1:8">
      <c r="A12" s="32"/>
      <c r="B12" s="32"/>
      <c r="C12" s="19"/>
      <c r="D12" s="19"/>
      <c r="E12" s="34"/>
      <c r="F12" s="34"/>
      <c r="G12" s="34"/>
      <c r="H12" s="34"/>
    </row>
    <row r="13" ht="16.35" customHeight="true" spans="1:3">
      <c r="A13" s="20" t="s">
        <v>266</v>
      </c>
      <c r="B13" s="20"/>
      <c r="C13" s="2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142857142857" defaultRowHeight="15" outlineLevelCol="7"/>
  <cols>
    <col min="1" max="1" width="10.6666666666667" customWidth="true"/>
    <col min="2" max="2" width="22.7714285714286" customWidth="true"/>
    <col min="3" max="3" width="19.2190476190476" customWidth="true"/>
    <col min="4" max="4" width="16.6666666666667" customWidth="true"/>
    <col min="5" max="6" width="16.4380952380952" customWidth="true"/>
    <col min="7" max="8" width="17.6666666666667" customWidth="true"/>
  </cols>
  <sheetData>
    <row r="1" ht="16.35" customHeight="true" spans="1:8">
      <c r="A1" s="14"/>
      <c r="H1" s="29" t="s">
        <v>405</v>
      </c>
    </row>
    <row r="2" ht="38.85" customHeight="true" spans="1:8">
      <c r="A2" s="30" t="s">
        <v>26</v>
      </c>
      <c r="B2" s="30"/>
      <c r="C2" s="30"/>
      <c r="D2" s="30"/>
      <c r="E2" s="30"/>
      <c r="F2" s="30"/>
      <c r="G2" s="30"/>
      <c r="H2" s="30"/>
    </row>
    <row r="3" ht="24.15" customHeight="true" spans="1:8">
      <c r="A3" s="24" t="s">
        <v>32</v>
      </c>
      <c r="B3" s="24"/>
      <c r="C3" s="24"/>
      <c r="D3" s="24"/>
      <c r="E3" s="24"/>
      <c r="F3" s="24"/>
      <c r="G3" s="24"/>
      <c r="H3" s="22" t="s">
        <v>33</v>
      </c>
    </row>
    <row r="4" ht="20.7" customHeight="true" spans="1:8">
      <c r="A4" s="17" t="s">
        <v>162</v>
      </c>
      <c r="B4" s="17" t="s">
        <v>163</v>
      </c>
      <c r="C4" s="17" t="s">
        <v>137</v>
      </c>
      <c r="D4" s="17" t="s">
        <v>406</v>
      </c>
      <c r="E4" s="17"/>
      <c r="F4" s="17"/>
      <c r="G4" s="17"/>
      <c r="H4" s="17" t="s">
        <v>165</v>
      </c>
    </row>
    <row r="5" ht="18.9" customHeight="true" spans="1:8">
      <c r="A5" s="17"/>
      <c r="B5" s="17"/>
      <c r="C5" s="17"/>
      <c r="D5" s="17" t="s">
        <v>139</v>
      </c>
      <c r="E5" s="17" t="s">
        <v>250</v>
      </c>
      <c r="F5" s="17"/>
      <c r="G5" s="17" t="s">
        <v>251</v>
      </c>
      <c r="H5" s="17"/>
    </row>
    <row r="6" ht="24.15" customHeight="true" spans="1:8">
      <c r="A6" s="17"/>
      <c r="B6" s="17"/>
      <c r="C6" s="17"/>
      <c r="D6" s="17"/>
      <c r="E6" s="17" t="s">
        <v>229</v>
      </c>
      <c r="F6" s="17" t="s">
        <v>221</v>
      </c>
      <c r="G6" s="17"/>
      <c r="H6" s="17"/>
    </row>
    <row r="7" ht="22.8" customHeight="true" spans="1:8">
      <c r="A7" s="27"/>
      <c r="B7" s="31" t="s">
        <v>137</v>
      </c>
      <c r="C7" s="26">
        <v>0</v>
      </c>
      <c r="D7" s="26"/>
      <c r="E7" s="26"/>
      <c r="F7" s="26"/>
      <c r="G7" s="26"/>
      <c r="H7" s="26"/>
    </row>
    <row r="8" ht="22.8" customHeight="true" spans="1:8">
      <c r="A8" s="25"/>
      <c r="B8" s="25"/>
      <c r="C8" s="26"/>
      <c r="D8" s="26"/>
      <c r="E8" s="26"/>
      <c r="F8" s="26"/>
      <c r="G8" s="26"/>
      <c r="H8" s="26"/>
    </row>
    <row r="9" ht="22.8" customHeight="true" spans="1:8">
      <c r="A9" s="33"/>
      <c r="B9" s="33"/>
      <c r="C9" s="26"/>
      <c r="D9" s="26"/>
      <c r="E9" s="26"/>
      <c r="F9" s="26"/>
      <c r="G9" s="26"/>
      <c r="H9" s="26"/>
    </row>
    <row r="10" ht="22.8" customHeight="true" spans="1:8">
      <c r="A10" s="33"/>
      <c r="B10" s="33"/>
      <c r="C10" s="26"/>
      <c r="D10" s="26"/>
      <c r="E10" s="26"/>
      <c r="F10" s="26"/>
      <c r="G10" s="26"/>
      <c r="H10" s="26"/>
    </row>
    <row r="11" ht="22.8" customHeight="true" spans="1:8">
      <c r="A11" s="33"/>
      <c r="B11" s="33"/>
      <c r="C11" s="26"/>
      <c r="D11" s="26"/>
      <c r="E11" s="26"/>
      <c r="F11" s="26"/>
      <c r="G11" s="26"/>
      <c r="H11" s="26"/>
    </row>
    <row r="12" ht="22.8" customHeight="true" spans="1:8">
      <c r="A12" s="32"/>
      <c r="B12" s="32"/>
      <c r="C12" s="19"/>
      <c r="D12" s="19"/>
      <c r="E12" s="34"/>
      <c r="F12" s="34"/>
      <c r="G12" s="34"/>
      <c r="H12" s="34"/>
    </row>
    <row r="13" ht="16.35" customHeight="true" spans="1:4">
      <c r="A13" s="20" t="s">
        <v>266</v>
      </c>
      <c r="B13" s="20"/>
      <c r="C13" s="20"/>
      <c r="D13" s="2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O11" sqref="O11"/>
    </sheetView>
  </sheetViews>
  <sheetFormatPr defaultColWidth="9.77142857142857" defaultRowHeight="15"/>
  <cols>
    <col min="1" max="1" width="10" customWidth="true"/>
    <col min="2" max="2" width="21.6666666666667" customWidth="true"/>
    <col min="3" max="3" width="13.3333333333333" customWidth="true"/>
    <col min="4" max="14" width="7.66666666666667" customWidth="true"/>
    <col min="15" max="17" width="9.77142857142857" customWidth="true"/>
  </cols>
  <sheetData>
    <row r="1" ht="16.35" customHeight="true" spans="1:14">
      <c r="A1" s="14"/>
      <c r="M1" s="29" t="s">
        <v>407</v>
      </c>
      <c r="N1" s="29"/>
    </row>
    <row r="2" ht="45.75" customHeight="true" spans="1:14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18.15" customHeight="true" spans="1:14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33</v>
      </c>
      <c r="N3" s="22"/>
    </row>
    <row r="4" ht="26.1" customHeight="true" spans="1:14">
      <c r="A4" s="17" t="s">
        <v>210</v>
      </c>
      <c r="B4" s="17" t="s">
        <v>408</v>
      </c>
      <c r="C4" s="17" t="s">
        <v>409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410</v>
      </c>
      <c r="N4" s="17"/>
    </row>
    <row r="5" ht="31.95" customHeight="true" spans="1:14">
      <c r="A5" s="17"/>
      <c r="B5" s="17"/>
      <c r="C5" s="17" t="s">
        <v>411</v>
      </c>
      <c r="D5" s="17" t="s">
        <v>140</v>
      </c>
      <c r="E5" s="17"/>
      <c r="F5" s="17"/>
      <c r="G5" s="17"/>
      <c r="H5" s="17"/>
      <c r="I5" s="17"/>
      <c r="J5" s="17" t="s">
        <v>412</v>
      </c>
      <c r="K5" s="17" t="s">
        <v>142</v>
      </c>
      <c r="L5" s="17" t="s">
        <v>143</v>
      </c>
      <c r="M5" s="17" t="s">
        <v>413</v>
      </c>
      <c r="N5" s="17" t="s">
        <v>414</v>
      </c>
    </row>
    <row r="6" ht="44.85" customHeight="true" spans="1:14">
      <c r="A6" s="17"/>
      <c r="B6" s="17"/>
      <c r="C6" s="17"/>
      <c r="D6" s="17" t="s">
        <v>415</v>
      </c>
      <c r="E6" s="17" t="s">
        <v>416</v>
      </c>
      <c r="F6" s="17" t="s">
        <v>417</v>
      </c>
      <c r="G6" s="17" t="s">
        <v>418</v>
      </c>
      <c r="H6" s="17" t="s">
        <v>419</v>
      </c>
      <c r="I6" s="17" t="s">
        <v>420</v>
      </c>
      <c r="J6" s="17"/>
      <c r="K6" s="17"/>
      <c r="L6" s="17"/>
      <c r="M6" s="17"/>
      <c r="N6" s="17"/>
    </row>
    <row r="7" ht="22.8" customHeight="true" spans="1:14">
      <c r="A7" s="27"/>
      <c r="B7" s="31" t="s">
        <v>137</v>
      </c>
      <c r="C7" s="26">
        <v>34.59</v>
      </c>
      <c r="D7" s="26">
        <v>34.59</v>
      </c>
      <c r="E7" s="26">
        <v>34.59</v>
      </c>
      <c r="F7" s="26"/>
      <c r="G7" s="26"/>
      <c r="H7" s="26"/>
      <c r="I7" s="26"/>
      <c r="J7" s="26"/>
      <c r="K7" s="26"/>
      <c r="L7" s="26"/>
      <c r="M7" s="26">
        <v>34.59</v>
      </c>
      <c r="N7" s="27"/>
    </row>
    <row r="8" ht="22.8" customHeight="true" spans="1:14">
      <c r="A8" s="25" t="s">
        <v>155</v>
      </c>
      <c r="B8" s="25" t="s">
        <v>156</v>
      </c>
      <c r="C8" s="26">
        <v>34.59</v>
      </c>
      <c r="D8" s="26">
        <v>34.59</v>
      </c>
      <c r="E8" s="26">
        <v>34.59</v>
      </c>
      <c r="F8" s="26"/>
      <c r="G8" s="26"/>
      <c r="H8" s="26"/>
      <c r="I8" s="26"/>
      <c r="J8" s="26"/>
      <c r="K8" s="26"/>
      <c r="L8" s="26"/>
      <c r="M8" s="26">
        <v>34.59</v>
      </c>
      <c r="N8" s="27"/>
    </row>
    <row r="9" ht="22.8" customHeight="true" spans="1:14">
      <c r="A9" s="32" t="s">
        <v>421</v>
      </c>
      <c r="B9" s="32" t="s">
        <v>422</v>
      </c>
      <c r="C9" s="19">
        <v>34.59</v>
      </c>
      <c r="D9" s="19">
        <v>34.59</v>
      </c>
      <c r="E9" s="19">
        <v>34.59</v>
      </c>
      <c r="F9" s="19"/>
      <c r="G9" s="19"/>
      <c r="H9" s="19"/>
      <c r="I9" s="19"/>
      <c r="J9" s="19"/>
      <c r="K9" s="19"/>
      <c r="L9" s="19"/>
      <c r="M9" s="19">
        <v>34.59</v>
      </c>
      <c r="N9" s="18"/>
    </row>
    <row r="10" ht="16.35" customHeight="true" spans="1:4">
      <c r="A10" s="20" t="s">
        <v>266</v>
      </c>
      <c r="B10" s="20"/>
      <c r="C10" s="20"/>
      <c r="D10" s="2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B1" workbookViewId="0">
      <pane ySplit="5" topLeftCell="A6" activePane="bottomLeft" state="frozen"/>
      <selection/>
      <selection pane="bottomLeft" activeCell="K18" sqref="K18"/>
    </sheetView>
  </sheetViews>
  <sheetFormatPr defaultColWidth="9.77142857142857" defaultRowHeight="15"/>
  <cols>
    <col min="1" max="1" width="6.77142857142857" customWidth="true"/>
    <col min="2" max="2" width="15.1047619047619" customWidth="true"/>
    <col min="3" max="3" width="8.56190476190476" customWidth="true"/>
    <col min="4" max="4" width="12.2190476190476" customWidth="true"/>
    <col min="5" max="5" width="7.43809523809524" customWidth="true"/>
    <col min="6" max="6" width="8.1047619047619" customWidth="true"/>
    <col min="7" max="7" width="11.2190476190476" customWidth="true"/>
    <col min="8" max="8" width="18.2190476190476" customWidth="true"/>
    <col min="9" max="9" width="9.43809523809524" customWidth="true"/>
    <col min="10" max="10" width="9" customWidth="true"/>
    <col min="11" max="11" width="8.1047619047619" customWidth="true"/>
    <col min="12" max="12" width="9.77142857142857" customWidth="true"/>
    <col min="13" max="13" width="16.7714285714286" customWidth="true"/>
    <col min="14" max="16" width="9.77142857142857" customWidth="true"/>
  </cols>
  <sheetData>
    <row r="1" ht="16.35" customHeight="true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9" t="s">
        <v>423</v>
      </c>
    </row>
    <row r="2" ht="37.95" customHeight="true" spans="1:13">
      <c r="A2" s="14"/>
      <c r="B2" s="14"/>
      <c r="C2" s="23" t="s">
        <v>28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6" customHeight="true" spans="1:13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2" t="s">
        <v>33</v>
      </c>
      <c r="M3" s="22"/>
    </row>
    <row r="4" ht="33.6" customHeight="true" spans="1:13">
      <c r="A4" s="17" t="s">
        <v>210</v>
      </c>
      <c r="B4" s="17" t="s">
        <v>424</v>
      </c>
      <c r="C4" s="17" t="s">
        <v>425</v>
      </c>
      <c r="D4" s="17" t="s">
        <v>426</v>
      </c>
      <c r="E4" s="17" t="s">
        <v>427</v>
      </c>
      <c r="F4" s="17"/>
      <c r="G4" s="17"/>
      <c r="H4" s="17"/>
      <c r="I4" s="17"/>
      <c r="J4" s="17"/>
      <c r="K4" s="17"/>
      <c r="L4" s="17"/>
      <c r="M4" s="17"/>
    </row>
    <row r="5" ht="36.15" customHeight="true" spans="1:13">
      <c r="A5" s="17"/>
      <c r="B5" s="17"/>
      <c r="C5" s="17"/>
      <c r="D5" s="17"/>
      <c r="E5" s="17" t="s">
        <v>428</v>
      </c>
      <c r="F5" s="17" t="s">
        <v>429</v>
      </c>
      <c r="G5" s="17" t="s">
        <v>430</v>
      </c>
      <c r="H5" s="17" t="s">
        <v>431</v>
      </c>
      <c r="I5" s="17" t="s">
        <v>432</v>
      </c>
      <c r="J5" s="17" t="s">
        <v>433</v>
      </c>
      <c r="K5" s="17" t="s">
        <v>434</v>
      </c>
      <c r="L5" s="17" t="s">
        <v>435</v>
      </c>
      <c r="M5" s="17" t="s">
        <v>436</v>
      </c>
    </row>
    <row r="6" ht="18.15" customHeight="true" spans="1:13">
      <c r="A6" s="25" t="s">
        <v>2</v>
      </c>
      <c r="B6" s="25" t="s">
        <v>4</v>
      </c>
      <c r="C6" s="26">
        <v>34.59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4.45" customHeight="true" spans="1:13">
      <c r="A7" s="18" t="s">
        <v>157</v>
      </c>
      <c r="B7" s="18" t="s">
        <v>437</v>
      </c>
      <c r="C7" s="19">
        <v>34.59</v>
      </c>
      <c r="D7" s="18" t="s">
        <v>438</v>
      </c>
      <c r="E7" s="28" t="s">
        <v>439</v>
      </c>
      <c r="F7" s="28" t="s">
        <v>440</v>
      </c>
      <c r="G7" s="18" t="s">
        <v>441</v>
      </c>
      <c r="H7" s="18" t="s">
        <v>442</v>
      </c>
      <c r="I7" s="18" t="s">
        <v>443</v>
      </c>
      <c r="J7" s="18" t="s">
        <v>444</v>
      </c>
      <c r="K7" s="18" t="s">
        <v>445</v>
      </c>
      <c r="L7" s="18" t="s">
        <v>446</v>
      </c>
      <c r="M7" s="18"/>
    </row>
    <row r="8" ht="24.45" customHeight="true" spans="1:13">
      <c r="A8" s="18"/>
      <c r="B8" s="18"/>
      <c r="C8" s="19"/>
      <c r="D8" s="18"/>
      <c r="E8" s="28"/>
      <c r="F8" s="28" t="s">
        <v>447</v>
      </c>
      <c r="G8" s="18" t="s">
        <v>448</v>
      </c>
      <c r="H8" s="18" t="s">
        <v>449</v>
      </c>
      <c r="I8" s="18" t="s">
        <v>450</v>
      </c>
      <c r="J8" s="18" t="s">
        <v>444</v>
      </c>
      <c r="K8" s="18" t="s">
        <v>449</v>
      </c>
      <c r="L8" s="18" t="s">
        <v>451</v>
      </c>
      <c r="M8" s="18"/>
    </row>
    <row r="9" ht="24.45" customHeight="true" spans="1:13">
      <c r="A9" s="18"/>
      <c r="B9" s="18"/>
      <c r="C9" s="19"/>
      <c r="D9" s="18"/>
      <c r="E9" s="28"/>
      <c r="F9" s="28" t="s">
        <v>452</v>
      </c>
      <c r="G9" s="18" t="s">
        <v>453</v>
      </c>
      <c r="H9" s="18" t="s">
        <v>449</v>
      </c>
      <c r="I9" s="18" t="s">
        <v>450</v>
      </c>
      <c r="J9" s="18" t="s">
        <v>444</v>
      </c>
      <c r="K9" s="18" t="s">
        <v>449</v>
      </c>
      <c r="L9" s="18" t="s">
        <v>451</v>
      </c>
      <c r="M9" s="18"/>
    </row>
    <row r="10" ht="24.45" customHeight="true" spans="1:13">
      <c r="A10" s="18"/>
      <c r="B10" s="18"/>
      <c r="C10" s="19"/>
      <c r="D10" s="18"/>
      <c r="E10" s="28" t="s">
        <v>454</v>
      </c>
      <c r="F10" s="28" t="s">
        <v>455</v>
      </c>
      <c r="G10" s="18" t="s">
        <v>456</v>
      </c>
      <c r="H10" s="18" t="s">
        <v>457</v>
      </c>
      <c r="I10" s="18" t="s">
        <v>458</v>
      </c>
      <c r="J10" s="18" t="s">
        <v>444</v>
      </c>
      <c r="K10" s="18" t="s">
        <v>459</v>
      </c>
      <c r="L10" s="18" t="s">
        <v>460</v>
      </c>
      <c r="M10" s="18"/>
    </row>
    <row r="11" ht="24.45" customHeight="true" spans="1:13">
      <c r="A11" s="18"/>
      <c r="B11" s="18"/>
      <c r="C11" s="19"/>
      <c r="D11" s="18"/>
      <c r="E11" s="28"/>
      <c r="F11" s="28" t="s">
        <v>461</v>
      </c>
      <c r="G11" s="18" t="s">
        <v>462</v>
      </c>
      <c r="H11" s="18" t="s">
        <v>463</v>
      </c>
      <c r="I11" s="18" t="s">
        <v>463</v>
      </c>
      <c r="J11" s="18" t="s">
        <v>444</v>
      </c>
      <c r="K11" s="18" t="s">
        <v>459</v>
      </c>
      <c r="L11" s="18" t="s">
        <v>464</v>
      </c>
      <c r="M11" s="18"/>
    </row>
    <row r="12" ht="24.45" customHeight="true" spans="1:13">
      <c r="A12" s="18"/>
      <c r="B12" s="18"/>
      <c r="C12" s="19"/>
      <c r="D12" s="18"/>
      <c r="E12" s="28"/>
      <c r="F12" s="28" t="s">
        <v>465</v>
      </c>
      <c r="G12" s="18" t="s">
        <v>466</v>
      </c>
      <c r="H12" s="18" t="s">
        <v>467</v>
      </c>
      <c r="I12" s="18" t="s">
        <v>467</v>
      </c>
      <c r="J12" s="18" t="s">
        <v>444</v>
      </c>
      <c r="K12" s="18" t="s">
        <v>449</v>
      </c>
      <c r="L12" s="18" t="s">
        <v>451</v>
      </c>
      <c r="M12" s="18"/>
    </row>
    <row r="13" ht="24.45" customHeight="true" spans="1:13">
      <c r="A13" s="18"/>
      <c r="B13" s="18"/>
      <c r="C13" s="19"/>
      <c r="D13" s="18"/>
      <c r="E13" s="28" t="s">
        <v>468</v>
      </c>
      <c r="F13" s="28" t="s">
        <v>469</v>
      </c>
      <c r="G13" s="18" t="s">
        <v>470</v>
      </c>
      <c r="H13" s="18" t="s">
        <v>471</v>
      </c>
      <c r="I13" s="18" t="s">
        <v>470</v>
      </c>
      <c r="J13" s="18" t="s">
        <v>444</v>
      </c>
      <c r="K13" s="18" t="s">
        <v>449</v>
      </c>
      <c r="L13" s="18" t="s">
        <v>451</v>
      </c>
      <c r="M13" s="18"/>
    </row>
    <row r="14" ht="24.45" customHeight="true" spans="1:13">
      <c r="A14" s="18"/>
      <c r="B14" s="18"/>
      <c r="C14" s="19"/>
      <c r="D14" s="18"/>
      <c r="E14" s="28"/>
      <c r="F14" s="28" t="s">
        <v>472</v>
      </c>
      <c r="G14" s="18" t="s">
        <v>473</v>
      </c>
      <c r="H14" s="18" t="s">
        <v>474</v>
      </c>
      <c r="I14" s="18" t="s">
        <v>474</v>
      </c>
      <c r="J14" s="18" t="s">
        <v>444</v>
      </c>
      <c r="K14" s="18" t="s">
        <v>449</v>
      </c>
      <c r="L14" s="18" t="s">
        <v>451</v>
      </c>
      <c r="M14" s="18"/>
    </row>
    <row r="15" ht="24.45" customHeight="true" spans="1:13">
      <c r="A15" s="18"/>
      <c r="B15" s="18"/>
      <c r="C15" s="19"/>
      <c r="D15" s="18"/>
      <c r="E15" s="28"/>
      <c r="F15" s="28" t="s">
        <v>475</v>
      </c>
      <c r="G15" s="18" t="s">
        <v>476</v>
      </c>
      <c r="H15" s="18" t="s">
        <v>477</v>
      </c>
      <c r="I15" s="18" t="s">
        <v>478</v>
      </c>
      <c r="J15" s="18" t="s">
        <v>444</v>
      </c>
      <c r="K15" s="18" t="s">
        <v>449</v>
      </c>
      <c r="L15" s="18" t="s">
        <v>451</v>
      </c>
      <c r="M15" s="18"/>
    </row>
    <row r="16" ht="29.25" customHeight="true" spans="1:13">
      <c r="A16" s="18"/>
      <c r="B16" s="18"/>
      <c r="C16" s="19"/>
      <c r="D16" s="18"/>
      <c r="E16" s="28"/>
      <c r="F16" s="28" t="s">
        <v>479</v>
      </c>
      <c r="G16" s="18" t="s">
        <v>480</v>
      </c>
      <c r="H16" s="18" t="s">
        <v>481</v>
      </c>
      <c r="I16" s="18" t="s">
        <v>480</v>
      </c>
      <c r="J16" s="18" t="s">
        <v>444</v>
      </c>
      <c r="K16" s="18" t="s">
        <v>449</v>
      </c>
      <c r="L16" s="18" t="s">
        <v>451</v>
      </c>
      <c r="M16" s="18"/>
    </row>
    <row r="17" ht="24.45" customHeight="true" spans="1:13">
      <c r="A17" s="18"/>
      <c r="B17" s="18"/>
      <c r="C17" s="19"/>
      <c r="D17" s="18"/>
      <c r="E17" s="28" t="s">
        <v>482</v>
      </c>
      <c r="F17" s="28" t="s">
        <v>483</v>
      </c>
      <c r="G17" s="18" t="s">
        <v>484</v>
      </c>
      <c r="H17" s="18" t="s">
        <v>485</v>
      </c>
      <c r="I17" s="18" t="s">
        <v>486</v>
      </c>
      <c r="J17" s="18" t="s">
        <v>444</v>
      </c>
      <c r="K17" s="18" t="s">
        <v>459</v>
      </c>
      <c r="L17" s="18" t="s">
        <v>460</v>
      </c>
      <c r="M17" s="18"/>
    </row>
    <row r="18" ht="16.35" customHeight="true" spans="1:4">
      <c r="A18" s="20" t="s">
        <v>266</v>
      </c>
      <c r="B18" s="20"/>
      <c r="C18" s="20"/>
      <c r="D18" s="2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14" activePane="bottomLeft" state="frozen"/>
      <selection/>
      <selection pane="bottomLeft" activeCell="A3" sqref="A3:S3"/>
    </sheetView>
  </sheetViews>
  <sheetFormatPr defaultColWidth="9.77142857142857" defaultRowHeight="15"/>
  <cols>
    <col min="1" max="1" width="7.56190476190476" customWidth="true"/>
    <col min="2" max="2" width="17" customWidth="true"/>
    <col min="3" max="3" width="8.66666666666667" customWidth="true"/>
    <col min="4" max="4" width="7.56190476190476" customWidth="true"/>
    <col min="5" max="5" width="8" customWidth="true"/>
    <col min="6" max="6" width="8.77142857142857" customWidth="true"/>
    <col min="7" max="7" width="8.1047619047619" customWidth="true"/>
    <col min="8" max="9" width="7.56190476190476" customWidth="true"/>
    <col min="10" max="10" width="28.2190476190476" customWidth="true"/>
    <col min="11" max="11" width="7" customWidth="true"/>
    <col min="12" max="12" width="7.88571428571429" customWidth="true"/>
    <col min="13" max="13" width="9.1047619047619" customWidth="true"/>
    <col min="14" max="14" width="8" customWidth="true"/>
    <col min="15" max="15" width="7.43809523809524" customWidth="true"/>
    <col min="16" max="16" width="6.56190476190476" customWidth="true"/>
    <col min="17" max="17" width="21.8857142857143" customWidth="true"/>
    <col min="18" max="18" width="33.2190476190476" customWidth="true"/>
    <col min="19" max="19" width="12.6666666666667" customWidth="true"/>
  </cols>
  <sheetData>
    <row r="1" ht="16.35" customHeight="true" spans="1:19">
      <c r="A1" s="14"/>
      <c r="S1" s="14" t="s">
        <v>487</v>
      </c>
    </row>
    <row r="2" ht="42.3" customHeight="true" spans="1:19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3.25" customHeight="true" spans="1:19">
      <c r="A3" s="16" t="s">
        <v>32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6.35" customHeight="true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2" t="s">
        <v>33</v>
      </c>
      <c r="R4" s="22"/>
      <c r="S4" s="22"/>
    </row>
    <row r="5" ht="18.15" customHeight="true" spans="1:19">
      <c r="A5" s="17" t="s">
        <v>390</v>
      </c>
      <c r="B5" s="17" t="s">
        <v>391</v>
      </c>
      <c r="C5" s="17" t="s">
        <v>488</v>
      </c>
      <c r="D5" s="17"/>
      <c r="E5" s="17"/>
      <c r="F5" s="17"/>
      <c r="G5" s="17"/>
      <c r="H5" s="17"/>
      <c r="I5" s="17"/>
      <c r="J5" s="17" t="s">
        <v>489</v>
      </c>
      <c r="K5" s="17" t="s">
        <v>490</v>
      </c>
      <c r="L5" s="17"/>
      <c r="M5" s="17"/>
      <c r="N5" s="17"/>
      <c r="O5" s="17"/>
      <c r="P5" s="17"/>
      <c r="Q5" s="17"/>
      <c r="R5" s="17"/>
      <c r="S5" s="17"/>
    </row>
    <row r="6" ht="18.9" customHeight="true" spans="1:19">
      <c r="A6" s="17"/>
      <c r="B6" s="17"/>
      <c r="C6" s="17" t="s">
        <v>425</v>
      </c>
      <c r="D6" s="17" t="s">
        <v>491</v>
      </c>
      <c r="E6" s="17"/>
      <c r="F6" s="17"/>
      <c r="G6" s="17"/>
      <c r="H6" s="17" t="s">
        <v>492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31.05" customHeight="true" spans="1:19">
      <c r="A7" s="17"/>
      <c r="B7" s="17"/>
      <c r="C7" s="17"/>
      <c r="D7" s="17" t="s">
        <v>140</v>
      </c>
      <c r="E7" s="17" t="s">
        <v>493</v>
      </c>
      <c r="F7" s="17" t="s">
        <v>144</v>
      </c>
      <c r="G7" s="17" t="s">
        <v>494</v>
      </c>
      <c r="H7" s="17" t="s">
        <v>164</v>
      </c>
      <c r="I7" s="17" t="s">
        <v>165</v>
      </c>
      <c r="J7" s="17"/>
      <c r="K7" s="17" t="s">
        <v>428</v>
      </c>
      <c r="L7" s="17" t="s">
        <v>429</v>
      </c>
      <c r="M7" s="17" t="s">
        <v>430</v>
      </c>
      <c r="N7" s="17" t="s">
        <v>435</v>
      </c>
      <c r="O7" s="17" t="s">
        <v>431</v>
      </c>
      <c r="P7" s="17" t="s">
        <v>495</v>
      </c>
      <c r="Q7" s="17" t="s">
        <v>496</v>
      </c>
      <c r="R7" s="17" t="s">
        <v>497</v>
      </c>
      <c r="S7" s="17" t="s">
        <v>436</v>
      </c>
    </row>
    <row r="8" ht="19.8" customHeight="true" spans="1:19">
      <c r="A8" s="18" t="s">
        <v>2</v>
      </c>
      <c r="B8" s="18" t="s">
        <v>4</v>
      </c>
      <c r="C8" s="19">
        <v>341.164219</v>
      </c>
      <c r="D8" s="19">
        <v>341.164219</v>
      </c>
      <c r="E8" s="19"/>
      <c r="F8" s="19"/>
      <c r="G8" s="19"/>
      <c r="H8" s="19">
        <v>306.574219</v>
      </c>
      <c r="I8" s="19">
        <v>34.59</v>
      </c>
      <c r="J8" s="18" t="s">
        <v>498</v>
      </c>
      <c r="K8" s="18" t="s">
        <v>439</v>
      </c>
      <c r="L8" s="18" t="s">
        <v>440</v>
      </c>
      <c r="M8" s="18" t="s">
        <v>499</v>
      </c>
      <c r="N8" s="18" t="s">
        <v>500</v>
      </c>
      <c r="O8" s="18" t="s">
        <v>463</v>
      </c>
      <c r="P8" s="18" t="s">
        <v>459</v>
      </c>
      <c r="Q8" s="18" t="s">
        <v>499</v>
      </c>
      <c r="R8" s="18" t="s">
        <v>444</v>
      </c>
      <c r="S8" s="18"/>
    </row>
    <row r="9" ht="19.8" customHeight="true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18"/>
      <c r="L9" s="18" t="s">
        <v>447</v>
      </c>
      <c r="M9" s="18"/>
      <c r="N9" s="18"/>
      <c r="O9" s="18"/>
      <c r="P9" s="18"/>
      <c r="Q9" s="18"/>
      <c r="R9" s="18"/>
      <c r="S9" s="18"/>
    </row>
    <row r="10" ht="19.8" customHeight="true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18"/>
      <c r="L10" s="18" t="s">
        <v>452</v>
      </c>
      <c r="M10" s="18"/>
      <c r="N10" s="18"/>
      <c r="O10" s="18"/>
      <c r="P10" s="18"/>
      <c r="Q10" s="18"/>
      <c r="R10" s="18"/>
      <c r="S10" s="18"/>
    </row>
    <row r="11" ht="29.25" customHeight="true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1" t="s">
        <v>454</v>
      </c>
      <c r="L11" s="21" t="s">
        <v>455</v>
      </c>
      <c r="M11" s="18" t="s">
        <v>501</v>
      </c>
      <c r="N11" s="18" t="s">
        <v>460</v>
      </c>
      <c r="O11" s="18" t="s">
        <v>502</v>
      </c>
      <c r="P11" s="18" t="s">
        <v>503</v>
      </c>
      <c r="Q11" s="18" t="s">
        <v>501</v>
      </c>
      <c r="R11" s="18" t="s">
        <v>444</v>
      </c>
      <c r="S11" s="18"/>
    </row>
    <row r="12" ht="29.25" customHeight="true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1"/>
      <c r="L12" s="21"/>
      <c r="M12" s="18" t="s">
        <v>504</v>
      </c>
      <c r="N12" s="18" t="s">
        <v>460</v>
      </c>
      <c r="O12" s="18" t="s">
        <v>505</v>
      </c>
      <c r="P12" s="18" t="s">
        <v>503</v>
      </c>
      <c r="Q12" s="18" t="s">
        <v>504</v>
      </c>
      <c r="R12" s="18" t="s">
        <v>444</v>
      </c>
      <c r="S12" s="18"/>
    </row>
    <row r="13" ht="19.8" customHeight="true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1"/>
      <c r="L13" s="21"/>
      <c r="M13" s="18" t="s">
        <v>506</v>
      </c>
      <c r="N13" s="18" t="s">
        <v>460</v>
      </c>
      <c r="O13" s="18" t="s">
        <v>507</v>
      </c>
      <c r="P13" s="18" t="s">
        <v>503</v>
      </c>
      <c r="Q13" s="18" t="s">
        <v>508</v>
      </c>
      <c r="R13" s="18" t="s">
        <v>444</v>
      </c>
      <c r="S13" s="18"/>
    </row>
    <row r="14" ht="19.8" customHeight="true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1"/>
      <c r="L14" s="21"/>
      <c r="M14" s="18" t="s">
        <v>509</v>
      </c>
      <c r="N14" s="18" t="s">
        <v>460</v>
      </c>
      <c r="O14" s="18" t="s">
        <v>510</v>
      </c>
      <c r="P14" s="18" t="s">
        <v>503</v>
      </c>
      <c r="Q14" s="18" t="s">
        <v>511</v>
      </c>
      <c r="R14" s="18" t="s">
        <v>444</v>
      </c>
      <c r="S14" s="18"/>
    </row>
    <row r="15" ht="29.25" customHeight="true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1"/>
      <c r="L15" s="21" t="s">
        <v>461</v>
      </c>
      <c r="M15" s="18" t="s">
        <v>512</v>
      </c>
      <c r="N15" s="18" t="s">
        <v>446</v>
      </c>
      <c r="O15" s="18" t="s">
        <v>513</v>
      </c>
      <c r="P15" s="18" t="s">
        <v>459</v>
      </c>
      <c r="Q15" s="18" t="s">
        <v>512</v>
      </c>
      <c r="R15" s="18" t="s">
        <v>444</v>
      </c>
      <c r="S15" s="18"/>
    </row>
    <row r="16" ht="29.25" customHeight="true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1"/>
      <c r="L16" s="21"/>
      <c r="M16" s="18" t="s">
        <v>514</v>
      </c>
      <c r="N16" s="18" t="s">
        <v>446</v>
      </c>
      <c r="O16" s="18" t="s">
        <v>515</v>
      </c>
      <c r="P16" s="18" t="s">
        <v>459</v>
      </c>
      <c r="Q16" s="18" t="s">
        <v>514</v>
      </c>
      <c r="R16" s="18" t="s">
        <v>444</v>
      </c>
      <c r="S16" s="18"/>
    </row>
    <row r="17" ht="19.8" customHeight="true" spans="1:19">
      <c r="A17" s="18"/>
      <c r="B17" s="18"/>
      <c r="C17" s="19"/>
      <c r="D17" s="19"/>
      <c r="E17" s="19"/>
      <c r="F17" s="19"/>
      <c r="G17" s="19"/>
      <c r="H17" s="19"/>
      <c r="I17" s="19"/>
      <c r="J17" s="18"/>
      <c r="K17" s="21"/>
      <c r="L17" s="21" t="s">
        <v>465</v>
      </c>
      <c r="M17" s="18" t="s">
        <v>516</v>
      </c>
      <c r="N17" s="18" t="s">
        <v>451</v>
      </c>
      <c r="O17" s="18" t="s">
        <v>517</v>
      </c>
      <c r="P17" s="18" t="s">
        <v>518</v>
      </c>
      <c r="Q17" s="18" t="s">
        <v>519</v>
      </c>
      <c r="R17" s="18" t="s">
        <v>444</v>
      </c>
      <c r="S17" s="18"/>
    </row>
    <row r="18" ht="100.05" customHeight="true" spans="1:19">
      <c r="A18" s="18"/>
      <c r="B18" s="18"/>
      <c r="C18" s="19"/>
      <c r="D18" s="19"/>
      <c r="E18" s="19"/>
      <c r="F18" s="19"/>
      <c r="G18" s="19"/>
      <c r="H18" s="19"/>
      <c r="I18" s="19"/>
      <c r="J18" s="18"/>
      <c r="K18" s="21" t="s">
        <v>468</v>
      </c>
      <c r="L18" s="21" t="s">
        <v>469</v>
      </c>
      <c r="M18" s="18" t="s">
        <v>520</v>
      </c>
      <c r="N18" s="18" t="s">
        <v>451</v>
      </c>
      <c r="O18" s="18" t="s">
        <v>474</v>
      </c>
      <c r="P18" s="18" t="s">
        <v>449</v>
      </c>
      <c r="Q18" s="18" t="s">
        <v>520</v>
      </c>
      <c r="R18" s="18" t="s">
        <v>444</v>
      </c>
      <c r="S18" s="18"/>
    </row>
    <row r="19" ht="29.25" customHeight="true" spans="1:19">
      <c r="A19" s="18"/>
      <c r="B19" s="18"/>
      <c r="C19" s="19"/>
      <c r="D19" s="19"/>
      <c r="E19" s="19"/>
      <c r="F19" s="19"/>
      <c r="G19" s="19"/>
      <c r="H19" s="19"/>
      <c r="I19" s="19"/>
      <c r="J19" s="18"/>
      <c r="K19" s="21"/>
      <c r="L19" s="21" t="s">
        <v>472</v>
      </c>
      <c r="M19" s="18" t="s">
        <v>521</v>
      </c>
      <c r="N19" s="18" t="s">
        <v>451</v>
      </c>
      <c r="O19" s="18" t="s">
        <v>474</v>
      </c>
      <c r="P19" s="18" t="s">
        <v>449</v>
      </c>
      <c r="Q19" s="18" t="s">
        <v>521</v>
      </c>
      <c r="R19" s="18" t="s">
        <v>444</v>
      </c>
      <c r="S19" s="18"/>
    </row>
    <row r="20" ht="39.6" customHeight="true" spans="1:19">
      <c r="A20" s="18"/>
      <c r="B20" s="18"/>
      <c r="C20" s="19"/>
      <c r="D20" s="19"/>
      <c r="E20" s="19"/>
      <c r="F20" s="19"/>
      <c r="G20" s="19"/>
      <c r="H20" s="19"/>
      <c r="I20" s="19"/>
      <c r="J20" s="18"/>
      <c r="K20" s="21"/>
      <c r="L20" s="21" t="s">
        <v>475</v>
      </c>
      <c r="M20" s="18" t="s">
        <v>522</v>
      </c>
      <c r="N20" s="18" t="s">
        <v>451</v>
      </c>
      <c r="O20" s="18" t="s">
        <v>474</v>
      </c>
      <c r="P20" s="18" t="s">
        <v>449</v>
      </c>
      <c r="Q20" s="18" t="s">
        <v>522</v>
      </c>
      <c r="R20" s="18" t="s">
        <v>444</v>
      </c>
      <c r="S20" s="18"/>
    </row>
    <row r="21" ht="29.25" customHeight="true" spans="1:19">
      <c r="A21" s="18"/>
      <c r="B21" s="18"/>
      <c r="C21" s="19"/>
      <c r="D21" s="19"/>
      <c r="E21" s="19"/>
      <c r="F21" s="19"/>
      <c r="G21" s="19"/>
      <c r="H21" s="19"/>
      <c r="I21" s="19"/>
      <c r="J21" s="18"/>
      <c r="K21" s="21"/>
      <c r="L21" s="21" t="s">
        <v>479</v>
      </c>
      <c r="M21" s="18" t="s">
        <v>523</v>
      </c>
      <c r="N21" s="18" t="s">
        <v>451</v>
      </c>
      <c r="O21" s="18" t="s">
        <v>474</v>
      </c>
      <c r="P21" s="18" t="s">
        <v>449</v>
      </c>
      <c r="Q21" s="18" t="s">
        <v>523</v>
      </c>
      <c r="R21" s="18" t="s">
        <v>444</v>
      </c>
      <c r="S21" s="18"/>
    </row>
    <row r="22" ht="49.95" customHeight="true" spans="1:19">
      <c r="A22" s="18"/>
      <c r="B22" s="18"/>
      <c r="C22" s="19"/>
      <c r="D22" s="19"/>
      <c r="E22" s="19"/>
      <c r="F22" s="19"/>
      <c r="G22" s="19"/>
      <c r="H22" s="19"/>
      <c r="I22" s="19"/>
      <c r="J22" s="18"/>
      <c r="K22" s="21" t="s">
        <v>482</v>
      </c>
      <c r="L22" s="21" t="s">
        <v>483</v>
      </c>
      <c r="M22" s="18" t="s">
        <v>524</v>
      </c>
      <c r="N22" s="18" t="s">
        <v>460</v>
      </c>
      <c r="O22" s="18" t="s">
        <v>485</v>
      </c>
      <c r="P22" s="18" t="s">
        <v>459</v>
      </c>
      <c r="Q22" s="18" t="s">
        <v>524</v>
      </c>
      <c r="R22" s="18" t="s">
        <v>444</v>
      </c>
      <c r="S22" s="18"/>
    </row>
    <row r="23" ht="16.35" customHeight="true" spans="1:8">
      <c r="A23" s="20" t="s">
        <v>266</v>
      </c>
      <c r="B23" s="20"/>
      <c r="C23" s="20"/>
      <c r="D23" s="20"/>
      <c r="E23" s="20"/>
      <c r="F23" s="20"/>
      <c r="G23" s="20"/>
      <c r="H23" s="20"/>
    </row>
  </sheetData>
  <mergeCells count="27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4"/>
    <mergeCell ref="L15:L16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50" zoomScaleNormal="150" workbookViewId="0">
      <selection activeCell="H13" sqref="H13"/>
    </sheetView>
  </sheetViews>
  <sheetFormatPr defaultColWidth="9" defaultRowHeight="15"/>
  <cols>
    <col min="1" max="1" width="7.4952380952381" style="1" customWidth="true"/>
    <col min="2" max="8" width="9" style="1"/>
    <col min="9" max="9" width="12.6285714285714" style="1" customWidth="true"/>
    <col min="10" max="10" width="14.2380952380952" style="1" customWidth="true"/>
    <col min="11" max="11" width="12.8761904761905" style="1" customWidth="true"/>
    <col min="12" max="16384" width="9" style="1"/>
  </cols>
  <sheetData>
    <row r="1" s="1" customFormat="true" spans="11:11">
      <c r="K1" s="11" t="s">
        <v>525</v>
      </c>
    </row>
    <row r="2" s="1" customFormat="true" ht="21" spans="1:11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true" spans="1:10">
      <c r="A3" s="3" t="s">
        <v>32</v>
      </c>
      <c r="B3" s="3"/>
      <c r="C3" s="3"/>
      <c r="D3" s="3"/>
      <c r="E3" s="8"/>
      <c r="F3" s="8"/>
      <c r="G3" s="8"/>
      <c r="H3" s="8"/>
      <c r="I3" s="8"/>
      <c r="J3" s="8"/>
    </row>
    <row r="4" s="1" customFormat="true" ht="24" spans="1:11">
      <c r="A4" s="4"/>
      <c r="B4" s="4"/>
      <c r="C4" s="4"/>
      <c r="D4" s="4"/>
      <c r="E4" s="9"/>
      <c r="F4" s="9"/>
      <c r="G4" s="9"/>
      <c r="H4" s="9"/>
      <c r="I4" s="9"/>
      <c r="J4" s="9"/>
      <c r="K4" s="8" t="s">
        <v>33</v>
      </c>
    </row>
    <row r="5" s="1" customFormat="true" ht="19.5" spans="1:12">
      <c r="A5" s="5" t="s">
        <v>526</v>
      </c>
      <c r="B5" s="5" t="s">
        <v>210</v>
      </c>
      <c r="C5" s="5" t="s">
        <v>391</v>
      </c>
      <c r="D5" s="5" t="s">
        <v>527</v>
      </c>
      <c r="E5" s="5" t="s">
        <v>528</v>
      </c>
      <c r="F5" s="5" t="s">
        <v>529</v>
      </c>
      <c r="G5" s="5" t="s">
        <v>530</v>
      </c>
      <c r="H5" s="5" t="s">
        <v>531</v>
      </c>
      <c r="I5" s="5" t="s">
        <v>532</v>
      </c>
      <c r="J5" s="5" t="s">
        <v>533</v>
      </c>
      <c r="K5" s="5" t="s">
        <v>534</v>
      </c>
      <c r="L5" s="12"/>
    </row>
    <row r="6" s="1" customFormat="true" ht="22.5" spans="1:11">
      <c r="A6" s="6">
        <v>1</v>
      </c>
      <c r="B6" s="6">
        <v>501003</v>
      </c>
      <c r="C6" s="7" t="s">
        <v>4</v>
      </c>
      <c r="D6" s="7" t="s">
        <v>535</v>
      </c>
      <c r="E6" s="6" t="s">
        <v>536</v>
      </c>
      <c r="F6" s="6">
        <v>2080109</v>
      </c>
      <c r="G6" s="6">
        <v>30</v>
      </c>
      <c r="H6" s="6" t="s">
        <v>537</v>
      </c>
      <c r="I6" s="6">
        <f>7500/10000</f>
        <v>0.75</v>
      </c>
      <c r="J6" s="10" t="s">
        <v>538</v>
      </c>
      <c r="K6" s="6"/>
    </row>
    <row r="7" s="1" customFormat="true" ht="22.5" spans="1:11">
      <c r="A7" s="6">
        <v>2</v>
      </c>
      <c r="B7" s="6">
        <v>501003</v>
      </c>
      <c r="C7" s="7" t="s">
        <v>4</v>
      </c>
      <c r="D7" s="6" t="s">
        <v>539</v>
      </c>
      <c r="E7" s="6" t="s">
        <v>540</v>
      </c>
      <c r="F7" s="6">
        <v>2080109</v>
      </c>
      <c r="G7" s="6">
        <v>1</v>
      </c>
      <c r="H7" s="6" t="s">
        <v>537</v>
      </c>
      <c r="I7" s="6">
        <f>3000/10000</f>
        <v>0.3</v>
      </c>
      <c r="J7" s="10" t="s">
        <v>538</v>
      </c>
      <c r="K7" s="13"/>
    </row>
    <row r="8" s="1" customFormat="true" ht="22.5" spans="1:11">
      <c r="A8" s="6">
        <v>3</v>
      </c>
      <c r="B8" s="6">
        <v>501003</v>
      </c>
      <c r="C8" s="7" t="s">
        <v>4</v>
      </c>
      <c r="D8" s="6" t="s">
        <v>541</v>
      </c>
      <c r="E8" s="6" t="s">
        <v>542</v>
      </c>
      <c r="F8" s="6">
        <v>2080109</v>
      </c>
      <c r="G8" s="6">
        <v>1</v>
      </c>
      <c r="H8" s="6" t="s">
        <v>537</v>
      </c>
      <c r="I8" s="6">
        <f>1000/10000</f>
        <v>0.1</v>
      </c>
      <c r="J8" s="10" t="s">
        <v>538</v>
      </c>
      <c r="K8" s="13"/>
    </row>
    <row r="9" s="1" customFormat="true" ht="22.5" spans="1:11">
      <c r="A9" s="6">
        <v>4</v>
      </c>
      <c r="B9" s="6">
        <v>501003</v>
      </c>
      <c r="C9" s="7" t="s">
        <v>4</v>
      </c>
      <c r="D9" s="6" t="s">
        <v>543</v>
      </c>
      <c r="E9" s="6" t="s">
        <v>544</v>
      </c>
      <c r="F9" s="6">
        <v>2080109</v>
      </c>
      <c r="G9" s="6">
        <v>120</v>
      </c>
      <c r="H9" s="6" t="s">
        <v>537</v>
      </c>
      <c r="I9" s="6">
        <f>5000/10000</f>
        <v>0.5</v>
      </c>
      <c r="J9" s="10" t="s">
        <v>538</v>
      </c>
      <c r="K9" s="13"/>
    </row>
    <row r="10" s="1" customFormat="true" ht="22.5" spans="1:11">
      <c r="A10" s="6">
        <v>5</v>
      </c>
      <c r="B10" s="6">
        <v>501003</v>
      </c>
      <c r="C10" s="7" t="s">
        <v>4</v>
      </c>
      <c r="D10" s="6" t="s">
        <v>545</v>
      </c>
      <c r="E10" s="6" t="s">
        <v>546</v>
      </c>
      <c r="F10" s="6">
        <v>2080109</v>
      </c>
      <c r="G10" s="6">
        <v>5</v>
      </c>
      <c r="H10" s="6" t="s">
        <v>537</v>
      </c>
      <c r="I10" s="6">
        <f>2500/10000</f>
        <v>0.25</v>
      </c>
      <c r="J10" s="10" t="s">
        <v>538</v>
      </c>
      <c r="K10" s="13"/>
    </row>
    <row r="11" s="1" customFormat="true" ht="22.5" spans="1:11">
      <c r="A11" s="6">
        <v>6</v>
      </c>
      <c r="B11" s="6">
        <v>501003</v>
      </c>
      <c r="C11" s="7" t="s">
        <v>4</v>
      </c>
      <c r="D11" s="6" t="s">
        <v>547</v>
      </c>
      <c r="E11" s="6" t="s">
        <v>548</v>
      </c>
      <c r="F11" s="6">
        <v>2080109</v>
      </c>
      <c r="G11" s="6">
        <v>8</v>
      </c>
      <c r="H11" s="6" t="s">
        <v>537</v>
      </c>
      <c r="I11" s="6">
        <f>400/10000</f>
        <v>0.04</v>
      </c>
      <c r="J11" s="10" t="s">
        <v>538</v>
      </c>
      <c r="K11" s="13"/>
    </row>
    <row r="12" s="1" customFormat="true" ht="22.5" spans="1:11">
      <c r="A12" s="6">
        <v>7</v>
      </c>
      <c r="B12" s="6">
        <v>501003</v>
      </c>
      <c r="C12" s="7" t="s">
        <v>4</v>
      </c>
      <c r="D12" s="6" t="s">
        <v>549</v>
      </c>
      <c r="E12" s="6" t="s">
        <v>550</v>
      </c>
      <c r="F12" s="6">
        <v>2080109</v>
      </c>
      <c r="G12" s="6">
        <v>1</v>
      </c>
      <c r="H12" s="6" t="s">
        <v>537</v>
      </c>
      <c r="I12" s="6">
        <f>1000/10000</f>
        <v>0.1</v>
      </c>
      <c r="J12" s="10" t="s">
        <v>538</v>
      </c>
      <c r="K12" s="13"/>
    </row>
    <row r="13" s="1" customFormat="true" ht="22.5" spans="1:11">
      <c r="A13" s="6">
        <v>8</v>
      </c>
      <c r="B13" s="6">
        <v>501003</v>
      </c>
      <c r="C13" s="7" t="s">
        <v>4</v>
      </c>
      <c r="D13" s="6" t="s">
        <v>551</v>
      </c>
      <c r="E13" s="6" t="s">
        <v>552</v>
      </c>
      <c r="F13" s="6">
        <v>2080109</v>
      </c>
      <c r="G13" s="6">
        <v>2</v>
      </c>
      <c r="H13" s="6" t="s">
        <v>537</v>
      </c>
      <c r="I13" s="6">
        <f>2000/10000</f>
        <v>0.2</v>
      </c>
      <c r="J13" s="10" t="s">
        <v>538</v>
      </c>
      <c r="K13" s="13"/>
    </row>
    <row r="14" s="1" customFormat="true" ht="22.5" spans="1:11">
      <c r="A14" s="6">
        <v>9</v>
      </c>
      <c r="B14" s="6">
        <v>501003</v>
      </c>
      <c r="C14" s="7" t="s">
        <v>4</v>
      </c>
      <c r="D14" s="6" t="s">
        <v>553</v>
      </c>
      <c r="E14" s="6" t="s">
        <v>554</v>
      </c>
      <c r="F14" s="6">
        <v>2080109</v>
      </c>
      <c r="G14" s="6">
        <v>50</v>
      </c>
      <c r="H14" s="6" t="s">
        <v>537</v>
      </c>
      <c r="I14" s="6">
        <f>10000/10000</f>
        <v>1</v>
      </c>
      <c r="J14" s="10" t="s">
        <v>538</v>
      </c>
      <c r="K14" s="13"/>
    </row>
    <row r="15" s="1" customFormat="true" ht="22.5" spans="1:11">
      <c r="A15" s="6">
        <v>10</v>
      </c>
      <c r="B15" s="6">
        <v>501003</v>
      </c>
      <c r="C15" s="7" t="s">
        <v>4</v>
      </c>
      <c r="D15" s="6" t="s">
        <v>555</v>
      </c>
      <c r="E15" s="6" t="s">
        <v>556</v>
      </c>
      <c r="F15" s="6">
        <v>2080109</v>
      </c>
      <c r="G15" s="6">
        <v>50</v>
      </c>
      <c r="H15" s="6" t="s">
        <v>537</v>
      </c>
      <c r="I15" s="6">
        <f>1000/10000</f>
        <v>0.1</v>
      </c>
      <c r="J15" s="10" t="s">
        <v>538</v>
      </c>
      <c r="K15" s="13"/>
    </row>
    <row r="16" s="1" customFormat="true" ht="22.5" spans="1:11">
      <c r="A16" s="6">
        <v>11</v>
      </c>
      <c r="B16" s="6">
        <v>501003</v>
      </c>
      <c r="C16" s="7" t="s">
        <v>4</v>
      </c>
      <c r="D16" s="6" t="s">
        <v>557</v>
      </c>
      <c r="E16" s="6" t="s">
        <v>558</v>
      </c>
      <c r="F16" s="6">
        <v>2080109</v>
      </c>
      <c r="G16" s="6">
        <v>50</v>
      </c>
      <c r="H16" s="6" t="s">
        <v>537</v>
      </c>
      <c r="I16" s="6">
        <f>5000/10000</f>
        <v>0.5</v>
      </c>
      <c r="J16" s="10" t="s">
        <v>538</v>
      </c>
      <c r="K16" s="13"/>
    </row>
    <row r="17" s="1" customFormat="true" ht="22.5" spans="1:11">
      <c r="A17" s="6">
        <v>12</v>
      </c>
      <c r="B17" s="6">
        <v>501003</v>
      </c>
      <c r="C17" s="7" t="s">
        <v>4</v>
      </c>
      <c r="D17" s="6" t="s">
        <v>559</v>
      </c>
      <c r="E17" s="10" t="s">
        <v>560</v>
      </c>
      <c r="F17" s="6">
        <v>2080109</v>
      </c>
      <c r="G17" s="10">
        <v>2</v>
      </c>
      <c r="H17" s="6" t="s">
        <v>537</v>
      </c>
      <c r="I17" s="6">
        <f>100/10000</f>
        <v>0.01</v>
      </c>
      <c r="J17" s="10" t="s">
        <v>538</v>
      </c>
      <c r="K17" s="13"/>
    </row>
    <row r="18" s="1" customFormat="true" ht="22.5" spans="1:11">
      <c r="A18" s="6">
        <v>13</v>
      </c>
      <c r="B18" s="6">
        <v>501003</v>
      </c>
      <c r="C18" s="7" t="s">
        <v>4</v>
      </c>
      <c r="D18" s="6" t="s">
        <v>561</v>
      </c>
      <c r="E18" s="6" t="s">
        <v>562</v>
      </c>
      <c r="F18" s="6">
        <v>2080109</v>
      </c>
      <c r="G18" s="6">
        <v>10</v>
      </c>
      <c r="H18" s="6" t="s">
        <v>563</v>
      </c>
      <c r="I18" s="6">
        <f>5000/10000</f>
        <v>0.5</v>
      </c>
      <c r="J18" s="10" t="s">
        <v>538</v>
      </c>
      <c r="K18" s="10"/>
    </row>
    <row r="19" s="1" customFormat="true" ht="22.5" spans="1:11">
      <c r="A19" s="6">
        <v>14</v>
      </c>
      <c r="B19" s="6">
        <v>501003</v>
      </c>
      <c r="C19" s="7" t="s">
        <v>4</v>
      </c>
      <c r="D19" s="6" t="s">
        <v>564</v>
      </c>
      <c r="E19" s="6" t="s">
        <v>565</v>
      </c>
      <c r="F19" s="6">
        <v>2080109</v>
      </c>
      <c r="G19" s="6">
        <v>40</v>
      </c>
      <c r="H19" s="6" t="s">
        <v>563</v>
      </c>
      <c r="I19" s="6">
        <f>10000/10000</f>
        <v>1</v>
      </c>
      <c r="J19" s="10" t="s">
        <v>538</v>
      </c>
      <c r="K19" s="10"/>
    </row>
    <row r="20" s="1" customFormat="true" ht="22.5" spans="1:11">
      <c r="A20" s="6">
        <v>15</v>
      </c>
      <c r="B20" s="6">
        <v>501003</v>
      </c>
      <c r="C20" s="7" t="s">
        <v>4</v>
      </c>
      <c r="D20" s="6" t="s">
        <v>566</v>
      </c>
      <c r="E20" s="6" t="s">
        <v>567</v>
      </c>
      <c r="F20" s="6">
        <v>2080109</v>
      </c>
      <c r="G20" s="6">
        <v>1</v>
      </c>
      <c r="H20" s="6" t="s">
        <v>563</v>
      </c>
      <c r="I20" s="6">
        <f>20000/10000</f>
        <v>2</v>
      </c>
      <c r="J20" s="10" t="s">
        <v>538</v>
      </c>
      <c r="K20" s="10"/>
    </row>
    <row r="21" s="1" customFormat="true" ht="22.5" spans="1:11">
      <c r="A21" s="6">
        <v>16</v>
      </c>
      <c r="B21" s="6">
        <v>501003</v>
      </c>
      <c r="C21" s="7" t="s">
        <v>4</v>
      </c>
      <c r="D21" s="6" t="s">
        <v>568</v>
      </c>
      <c r="E21" s="6" t="s">
        <v>569</v>
      </c>
      <c r="F21" s="6">
        <v>2080109</v>
      </c>
      <c r="G21" s="6">
        <v>6</v>
      </c>
      <c r="H21" s="6" t="s">
        <v>563</v>
      </c>
      <c r="I21" s="6">
        <f>5000/10000</f>
        <v>0.5</v>
      </c>
      <c r="J21" s="10" t="s">
        <v>538</v>
      </c>
      <c r="K21" s="10"/>
    </row>
    <row r="22" s="1" customFormat="true" ht="22.5" spans="1:11">
      <c r="A22" s="6">
        <v>17</v>
      </c>
      <c r="B22" s="6">
        <v>501003</v>
      </c>
      <c r="C22" s="7" t="s">
        <v>4</v>
      </c>
      <c r="D22" s="6" t="s">
        <v>570</v>
      </c>
      <c r="E22" s="6" t="s">
        <v>571</v>
      </c>
      <c r="F22" s="6">
        <v>2080109</v>
      </c>
      <c r="G22" s="6">
        <v>6</v>
      </c>
      <c r="H22" s="6" t="s">
        <v>563</v>
      </c>
      <c r="I22" s="6">
        <f>15000/10000</f>
        <v>1.5</v>
      </c>
      <c r="J22" s="10" t="s">
        <v>538</v>
      </c>
      <c r="K22" s="10"/>
    </row>
  </sheetData>
  <mergeCells count="4">
    <mergeCell ref="A2:K2"/>
    <mergeCell ref="A3:D3"/>
    <mergeCell ref="E3:G3"/>
    <mergeCell ref="H3:J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H37" sqref="H37"/>
    </sheetView>
  </sheetViews>
  <sheetFormatPr defaultColWidth="9.77142857142857" defaultRowHeight="15" outlineLevelCol="7"/>
  <cols>
    <col min="1" max="1" width="29.4380952380952" customWidth="true"/>
    <col min="2" max="2" width="10.2190476190476" customWidth="true"/>
    <col min="3" max="3" width="23.1047619047619" customWidth="true"/>
    <col min="4" max="4" width="10.5619047619048" customWidth="true"/>
    <col min="5" max="5" width="24" customWidth="true"/>
    <col min="6" max="6" width="10.4380952380952" customWidth="true"/>
    <col min="7" max="7" width="20.2190476190476" customWidth="true"/>
    <col min="8" max="8" width="11" customWidth="true"/>
  </cols>
  <sheetData>
    <row r="1" ht="12.9" customHeight="true" spans="1:8">
      <c r="A1" s="14"/>
      <c r="H1" s="29" t="s">
        <v>31</v>
      </c>
    </row>
    <row r="2" ht="24.15" customHeight="true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true" spans="1:8">
      <c r="A3" s="24" t="s">
        <v>32</v>
      </c>
      <c r="B3" s="24"/>
      <c r="C3" s="24"/>
      <c r="D3" s="24"/>
      <c r="E3" s="24"/>
      <c r="F3" s="24"/>
      <c r="G3" s="22" t="s">
        <v>33</v>
      </c>
      <c r="H3" s="22"/>
    </row>
    <row r="4" ht="17.85" customHeight="true" spans="1:8">
      <c r="A4" s="17" t="s">
        <v>34</v>
      </c>
      <c r="B4" s="17"/>
      <c r="C4" s="17" t="s">
        <v>35</v>
      </c>
      <c r="D4" s="17"/>
      <c r="E4" s="17"/>
      <c r="F4" s="17"/>
      <c r="G4" s="17"/>
      <c r="H4" s="17"/>
    </row>
    <row r="5" ht="22.35" customHeight="true" spans="1:8">
      <c r="A5" s="17" t="s">
        <v>36</v>
      </c>
      <c r="B5" s="17" t="s">
        <v>37</v>
      </c>
      <c r="C5" s="17" t="s">
        <v>38</v>
      </c>
      <c r="D5" s="17" t="s">
        <v>37</v>
      </c>
      <c r="E5" s="17" t="s">
        <v>39</v>
      </c>
      <c r="F5" s="17" t="s">
        <v>37</v>
      </c>
      <c r="G5" s="17" t="s">
        <v>40</v>
      </c>
      <c r="H5" s="17" t="s">
        <v>37</v>
      </c>
    </row>
    <row r="6" ht="16.2" customHeight="true" spans="1:8">
      <c r="A6" s="27" t="s">
        <v>41</v>
      </c>
      <c r="B6" s="19">
        <v>341.164219</v>
      </c>
      <c r="C6" s="18" t="s">
        <v>42</v>
      </c>
      <c r="D6" s="34"/>
      <c r="E6" s="27" t="s">
        <v>43</v>
      </c>
      <c r="F6" s="26">
        <v>306.574219</v>
      </c>
      <c r="G6" s="18" t="s">
        <v>44</v>
      </c>
      <c r="H6" s="19">
        <v>261.208119</v>
      </c>
    </row>
    <row r="7" ht="16.2" customHeight="true" spans="1:8">
      <c r="A7" s="18" t="s">
        <v>45</v>
      </c>
      <c r="B7" s="19">
        <v>341.164219</v>
      </c>
      <c r="C7" s="18" t="s">
        <v>46</v>
      </c>
      <c r="D7" s="34"/>
      <c r="E7" s="18" t="s">
        <v>47</v>
      </c>
      <c r="F7" s="19">
        <v>261.208119</v>
      </c>
      <c r="G7" s="18" t="s">
        <v>48</v>
      </c>
      <c r="H7" s="19">
        <v>43.8541</v>
      </c>
    </row>
    <row r="8" ht="16.2" customHeight="true" spans="1:8">
      <c r="A8" s="27" t="s">
        <v>49</v>
      </c>
      <c r="B8" s="19"/>
      <c r="C8" s="18" t="s">
        <v>50</v>
      </c>
      <c r="D8" s="34"/>
      <c r="E8" s="18" t="s">
        <v>51</v>
      </c>
      <c r="F8" s="19">
        <v>43.8541</v>
      </c>
      <c r="G8" s="18" t="s">
        <v>52</v>
      </c>
      <c r="H8" s="19"/>
    </row>
    <row r="9" ht="16.2" customHeight="true" spans="1:8">
      <c r="A9" s="18" t="s">
        <v>53</v>
      </c>
      <c r="B9" s="19"/>
      <c r="C9" s="18" t="s">
        <v>54</v>
      </c>
      <c r="D9" s="34"/>
      <c r="E9" s="18" t="s">
        <v>55</v>
      </c>
      <c r="F9" s="19">
        <v>1.512</v>
      </c>
      <c r="G9" s="18" t="s">
        <v>56</v>
      </c>
      <c r="H9" s="19"/>
    </row>
    <row r="10" ht="16.2" customHeight="true" spans="1:8">
      <c r="A10" s="18" t="s">
        <v>57</v>
      </c>
      <c r="B10" s="19"/>
      <c r="C10" s="18" t="s">
        <v>58</v>
      </c>
      <c r="D10" s="34"/>
      <c r="E10" s="27" t="s">
        <v>59</v>
      </c>
      <c r="F10" s="26">
        <v>34.59</v>
      </c>
      <c r="G10" s="18" t="s">
        <v>60</v>
      </c>
      <c r="H10" s="19"/>
    </row>
    <row r="11" ht="16.2" customHeight="true" spans="1:8">
      <c r="A11" s="18" t="s">
        <v>61</v>
      </c>
      <c r="B11" s="19"/>
      <c r="C11" s="18" t="s">
        <v>62</v>
      </c>
      <c r="D11" s="34"/>
      <c r="E11" s="18" t="s">
        <v>63</v>
      </c>
      <c r="F11" s="19"/>
      <c r="G11" s="18" t="s">
        <v>64</v>
      </c>
      <c r="H11" s="19"/>
    </row>
    <row r="12" ht="16.2" customHeight="true" spans="1:8">
      <c r="A12" s="18" t="s">
        <v>65</v>
      </c>
      <c r="B12" s="19"/>
      <c r="C12" s="18" t="s">
        <v>66</v>
      </c>
      <c r="D12" s="34"/>
      <c r="E12" s="18" t="s">
        <v>67</v>
      </c>
      <c r="F12" s="19"/>
      <c r="G12" s="18" t="s">
        <v>68</v>
      </c>
      <c r="H12" s="19"/>
    </row>
    <row r="13" ht="16.2" customHeight="true" spans="1:8">
      <c r="A13" s="18" t="s">
        <v>69</v>
      </c>
      <c r="B13" s="19"/>
      <c r="C13" s="18" t="s">
        <v>70</v>
      </c>
      <c r="D13" s="34">
        <v>306.898141</v>
      </c>
      <c r="E13" s="18" t="s">
        <v>71</v>
      </c>
      <c r="F13" s="19">
        <v>34.59</v>
      </c>
      <c r="G13" s="18" t="s">
        <v>72</v>
      </c>
      <c r="H13" s="19"/>
    </row>
    <row r="14" ht="16.2" customHeight="true" spans="1:8">
      <c r="A14" s="18" t="s">
        <v>73</v>
      </c>
      <c r="B14" s="19"/>
      <c r="C14" s="18" t="s">
        <v>74</v>
      </c>
      <c r="D14" s="34"/>
      <c r="E14" s="18" t="s">
        <v>75</v>
      </c>
      <c r="F14" s="19"/>
      <c r="G14" s="18" t="s">
        <v>76</v>
      </c>
      <c r="H14" s="19">
        <v>36.102</v>
      </c>
    </row>
    <row r="15" ht="16.2" customHeight="true" spans="1:8">
      <c r="A15" s="18" t="s">
        <v>77</v>
      </c>
      <c r="B15" s="19"/>
      <c r="C15" s="18" t="s">
        <v>78</v>
      </c>
      <c r="D15" s="34">
        <v>14.207886</v>
      </c>
      <c r="E15" s="18" t="s">
        <v>79</v>
      </c>
      <c r="F15" s="19"/>
      <c r="G15" s="18" t="s">
        <v>80</v>
      </c>
      <c r="H15" s="19"/>
    </row>
    <row r="16" ht="16.2" customHeight="true" spans="1:8">
      <c r="A16" s="18" t="s">
        <v>81</v>
      </c>
      <c r="B16" s="19"/>
      <c r="C16" s="18" t="s">
        <v>82</v>
      </c>
      <c r="D16" s="34"/>
      <c r="E16" s="18" t="s">
        <v>83</v>
      </c>
      <c r="F16" s="19"/>
      <c r="G16" s="18" t="s">
        <v>84</v>
      </c>
      <c r="H16" s="19"/>
    </row>
    <row r="17" ht="16.2" customHeight="true" spans="1:8">
      <c r="A17" s="18" t="s">
        <v>85</v>
      </c>
      <c r="B17" s="19"/>
      <c r="C17" s="18" t="s">
        <v>86</v>
      </c>
      <c r="D17" s="34"/>
      <c r="E17" s="18" t="s">
        <v>87</v>
      </c>
      <c r="F17" s="19"/>
      <c r="G17" s="18" t="s">
        <v>88</v>
      </c>
      <c r="H17" s="19"/>
    </row>
    <row r="18" ht="16.2" customHeight="true" spans="1:8">
      <c r="A18" s="18" t="s">
        <v>89</v>
      </c>
      <c r="B18" s="19"/>
      <c r="C18" s="18" t="s">
        <v>90</v>
      </c>
      <c r="D18" s="34"/>
      <c r="E18" s="18" t="s">
        <v>91</v>
      </c>
      <c r="F18" s="19"/>
      <c r="G18" s="18" t="s">
        <v>92</v>
      </c>
      <c r="H18" s="19"/>
    </row>
    <row r="19" ht="16.2" customHeight="true" spans="1:8">
      <c r="A19" s="18" t="s">
        <v>93</v>
      </c>
      <c r="B19" s="19"/>
      <c r="C19" s="18" t="s">
        <v>94</v>
      </c>
      <c r="D19" s="34"/>
      <c r="E19" s="18" t="s">
        <v>95</v>
      </c>
      <c r="F19" s="19"/>
      <c r="G19" s="18" t="s">
        <v>96</v>
      </c>
      <c r="H19" s="19"/>
    </row>
    <row r="20" ht="16.2" customHeight="true" spans="1:8">
      <c r="A20" s="27" t="s">
        <v>97</v>
      </c>
      <c r="B20" s="26"/>
      <c r="C20" s="18" t="s">
        <v>98</v>
      </c>
      <c r="D20" s="34"/>
      <c r="E20" s="18" t="s">
        <v>99</v>
      </c>
      <c r="F20" s="19"/>
      <c r="G20" s="18"/>
      <c r="H20" s="19"/>
    </row>
    <row r="21" ht="16.2" customHeight="true" spans="1:8">
      <c r="A21" s="27" t="s">
        <v>100</v>
      </c>
      <c r="B21" s="26"/>
      <c r="C21" s="18" t="s">
        <v>101</v>
      </c>
      <c r="D21" s="34"/>
      <c r="E21" s="27" t="s">
        <v>102</v>
      </c>
      <c r="F21" s="26"/>
      <c r="G21" s="18"/>
      <c r="H21" s="19"/>
    </row>
    <row r="22" ht="16.2" customHeight="true" spans="1:8">
      <c r="A22" s="27" t="s">
        <v>103</v>
      </c>
      <c r="B22" s="26"/>
      <c r="C22" s="18" t="s">
        <v>104</v>
      </c>
      <c r="D22" s="34"/>
      <c r="E22" s="18"/>
      <c r="F22" s="18"/>
      <c r="G22" s="18"/>
      <c r="H22" s="19"/>
    </row>
    <row r="23" ht="16.2" customHeight="true" spans="1:8">
      <c r="A23" s="27" t="s">
        <v>105</v>
      </c>
      <c r="B23" s="26"/>
      <c r="C23" s="18" t="s">
        <v>106</v>
      </c>
      <c r="D23" s="34"/>
      <c r="E23" s="18"/>
      <c r="F23" s="18"/>
      <c r="G23" s="18"/>
      <c r="H23" s="19"/>
    </row>
    <row r="24" ht="16.2" customHeight="true" spans="1:8">
      <c r="A24" s="27" t="s">
        <v>107</v>
      </c>
      <c r="B24" s="26"/>
      <c r="C24" s="18" t="s">
        <v>108</v>
      </c>
      <c r="D24" s="34"/>
      <c r="E24" s="18"/>
      <c r="F24" s="18"/>
      <c r="G24" s="18"/>
      <c r="H24" s="19"/>
    </row>
    <row r="25" ht="16.2" customHeight="true" spans="1:8">
      <c r="A25" s="18" t="s">
        <v>109</v>
      </c>
      <c r="B25" s="19"/>
      <c r="C25" s="18" t="s">
        <v>110</v>
      </c>
      <c r="D25" s="34">
        <v>20.058192</v>
      </c>
      <c r="E25" s="18"/>
      <c r="F25" s="18"/>
      <c r="G25" s="18"/>
      <c r="H25" s="19"/>
    </row>
    <row r="26" ht="16.2" customHeight="true" spans="1:8">
      <c r="A26" s="18" t="s">
        <v>111</v>
      </c>
      <c r="B26" s="19"/>
      <c r="C26" s="18" t="s">
        <v>112</v>
      </c>
      <c r="D26" s="34"/>
      <c r="E26" s="18"/>
      <c r="F26" s="18"/>
      <c r="G26" s="18"/>
      <c r="H26" s="19"/>
    </row>
    <row r="27" ht="16.2" customHeight="true" spans="1:8">
      <c r="A27" s="18" t="s">
        <v>113</v>
      </c>
      <c r="B27" s="19"/>
      <c r="C27" s="18" t="s">
        <v>114</v>
      </c>
      <c r="D27" s="34"/>
      <c r="E27" s="18"/>
      <c r="F27" s="18"/>
      <c r="G27" s="18"/>
      <c r="H27" s="19"/>
    </row>
    <row r="28" ht="16.2" customHeight="true" spans="1:8">
      <c r="A28" s="27" t="s">
        <v>115</v>
      </c>
      <c r="B28" s="26"/>
      <c r="C28" s="18" t="s">
        <v>116</v>
      </c>
      <c r="D28" s="34"/>
      <c r="E28" s="18"/>
      <c r="F28" s="18"/>
      <c r="G28" s="18"/>
      <c r="H28" s="19"/>
    </row>
    <row r="29" ht="16.2" customHeight="true" spans="1:8">
      <c r="A29" s="27" t="s">
        <v>117</v>
      </c>
      <c r="B29" s="26"/>
      <c r="C29" s="18" t="s">
        <v>118</v>
      </c>
      <c r="D29" s="34"/>
      <c r="E29" s="18"/>
      <c r="F29" s="18"/>
      <c r="G29" s="18"/>
      <c r="H29" s="19"/>
    </row>
    <row r="30" ht="16.2" customHeight="true" spans="1:8">
      <c r="A30" s="27" t="s">
        <v>119</v>
      </c>
      <c r="B30" s="26"/>
      <c r="C30" s="18" t="s">
        <v>120</v>
      </c>
      <c r="D30" s="34"/>
      <c r="E30" s="18"/>
      <c r="F30" s="18"/>
      <c r="G30" s="18"/>
      <c r="H30" s="19"/>
    </row>
    <row r="31" ht="16.2" customHeight="true" spans="1:8">
      <c r="A31" s="27" t="s">
        <v>121</v>
      </c>
      <c r="B31" s="26"/>
      <c r="C31" s="18" t="s">
        <v>122</v>
      </c>
      <c r="D31" s="34"/>
      <c r="E31" s="18"/>
      <c r="F31" s="18"/>
      <c r="G31" s="18"/>
      <c r="H31" s="19"/>
    </row>
    <row r="32" ht="16.2" customHeight="true" spans="1:8">
      <c r="A32" s="27" t="s">
        <v>123</v>
      </c>
      <c r="B32" s="26"/>
      <c r="C32" s="18" t="s">
        <v>124</v>
      </c>
      <c r="D32" s="34"/>
      <c r="E32" s="18"/>
      <c r="F32" s="18"/>
      <c r="G32" s="18"/>
      <c r="H32" s="19"/>
    </row>
    <row r="33" ht="16.2" customHeight="true" spans="1:8">
      <c r="A33" s="18"/>
      <c r="B33" s="18"/>
      <c r="C33" s="18" t="s">
        <v>125</v>
      </c>
      <c r="D33" s="34"/>
      <c r="E33" s="18"/>
      <c r="F33" s="18"/>
      <c r="G33" s="18"/>
      <c r="H33" s="18"/>
    </row>
    <row r="34" ht="16.2" customHeight="true" spans="1:8">
      <c r="A34" s="18"/>
      <c r="B34" s="18"/>
      <c r="C34" s="18" t="s">
        <v>126</v>
      </c>
      <c r="D34" s="34"/>
      <c r="E34" s="18"/>
      <c r="F34" s="18"/>
      <c r="G34" s="18"/>
      <c r="H34" s="18"/>
    </row>
    <row r="35" ht="16.2" customHeight="true" spans="1:8">
      <c r="A35" s="18"/>
      <c r="B35" s="18"/>
      <c r="C35" s="18" t="s">
        <v>127</v>
      </c>
      <c r="D35" s="34"/>
      <c r="E35" s="18"/>
      <c r="F35" s="18"/>
      <c r="G35" s="18"/>
      <c r="H35" s="18"/>
    </row>
    <row r="36" ht="16.2" customHeight="true" spans="1:8">
      <c r="A36" s="18"/>
      <c r="B36" s="18"/>
      <c r="C36" s="18"/>
      <c r="D36" s="18"/>
      <c r="E36" s="18"/>
      <c r="F36" s="18"/>
      <c r="G36" s="18"/>
      <c r="H36" s="18"/>
    </row>
    <row r="37" ht="16.2" customHeight="true" spans="1:8">
      <c r="A37" s="27" t="s">
        <v>128</v>
      </c>
      <c r="B37" s="26">
        <v>341.164219</v>
      </c>
      <c r="C37" s="27" t="s">
        <v>129</v>
      </c>
      <c r="D37" s="26">
        <v>341.164219</v>
      </c>
      <c r="E37" s="27" t="s">
        <v>129</v>
      </c>
      <c r="F37" s="26">
        <v>341.164219</v>
      </c>
      <c r="G37" s="27" t="s">
        <v>129</v>
      </c>
      <c r="H37" s="26">
        <v>341.164219</v>
      </c>
    </row>
    <row r="38" ht="16.2" customHeight="true" spans="1:8">
      <c r="A38" s="27" t="s">
        <v>130</v>
      </c>
      <c r="B38" s="26"/>
      <c r="C38" s="27" t="s">
        <v>131</v>
      </c>
      <c r="D38" s="26"/>
      <c r="E38" s="27" t="s">
        <v>131</v>
      </c>
      <c r="F38" s="26"/>
      <c r="G38" s="27" t="s">
        <v>131</v>
      </c>
      <c r="H38" s="26"/>
    </row>
    <row r="39" ht="16.2" customHeight="true" spans="1:8">
      <c r="A39" s="18"/>
      <c r="B39" s="19"/>
      <c r="C39" s="18"/>
      <c r="D39" s="19"/>
      <c r="E39" s="27"/>
      <c r="F39" s="26"/>
      <c r="G39" s="27"/>
      <c r="H39" s="26"/>
    </row>
    <row r="40" ht="16.2" customHeight="true" spans="1:8">
      <c r="A40" s="27" t="s">
        <v>132</v>
      </c>
      <c r="B40" s="26">
        <v>341.164219</v>
      </c>
      <c r="C40" s="27" t="s">
        <v>133</v>
      </c>
      <c r="D40" s="26">
        <v>341.164219</v>
      </c>
      <c r="E40" s="27" t="s">
        <v>133</v>
      </c>
      <c r="F40" s="26">
        <v>341.164219</v>
      </c>
      <c r="G40" s="27" t="s">
        <v>133</v>
      </c>
      <c r="H40" s="26">
        <v>341.164219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142857142857" defaultRowHeight="15"/>
  <cols>
    <col min="1" max="1" width="5.77142857142857" customWidth="true"/>
    <col min="2" max="2" width="19.1428571428571" customWidth="true"/>
    <col min="3" max="3" width="8.21904761904762" customWidth="true"/>
    <col min="4" max="25" width="7.66666666666667" customWidth="true"/>
  </cols>
  <sheetData>
    <row r="1" ht="16.35" customHeight="true" spans="1:25">
      <c r="A1" s="14"/>
      <c r="X1" s="29" t="s">
        <v>134</v>
      </c>
      <c r="Y1" s="29"/>
    </row>
    <row r="2" ht="33.6" customHeight="true" spans="1:25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ht="22.35" customHeight="true" spans="1:25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2" t="s">
        <v>33</v>
      </c>
      <c r="Y3" s="22"/>
    </row>
    <row r="4" ht="22.35" customHeight="true" spans="1:25">
      <c r="A4" s="31" t="s">
        <v>135</v>
      </c>
      <c r="B4" s="31" t="s">
        <v>136</v>
      </c>
      <c r="C4" s="31" t="s">
        <v>137</v>
      </c>
      <c r="D4" s="31" t="s">
        <v>138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130</v>
      </c>
      <c r="T4" s="31"/>
      <c r="U4" s="31"/>
      <c r="V4" s="31"/>
      <c r="W4" s="31"/>
      <c r="X4" s="31"/>
      <c r="Y4" s="31"/>
    </row>
    <row r="5" ht="22.35" customHeight="true" spans="1:25">
      <c r="A5" s="31"/>
      <c r="B5" s="31"/>
      <c r="C5" s="31"/>
      <c r="D5" s="31" t="s">
        <v>139</v>
      </c>
      <c r="E5" s="31" t="s">
        <v>140</v>
      </c>
      <c r="F5" s="31" t="s">
        <v>141</v>
      </c>
      <c r="G5" s="31" t="s">
        <v>142</v>
      </c>
      <c r="H5" s="31" t="s">
        <v>143</v>
      </c>
      <c r="I5" s="31" t="s">
        <v>144</v>
      </c>
      <c r="J5" s="31" t="s">
        <v>145</v>
      </c>
      <c r="K5" s="31"/>
      <c r="L5" s="31"/>
      <c r="M5" s="31"/>
      <c r="N5" s="31" t="s">
        <v>146</v>
      </c>
      <c r="O5" s="31" t="s">
        <v>147</v>
      </c>
      <c r="P5" s="31" t="s">
        <v>148</v>
      </c>
      <c r="Q5" s="31" t="s">
        <v>149</v>
      </c>
      <c r="R5" s="31" t="s">
        <v>150</v>
      </c>
      <c r="S5" s="31" t="s">
        <v>139</v>
      </c>
      <c r="T5" s="31" t="s">
        <v>140</v>
      </c>
      <c r="U5" s="31" t="s">
        <v>141</v>
      </c>
      <c r="V5" s="31" t="s">
        <v>142</v>
      </c>
      <c r="W5" s="31" t="s">
        <v>143</v>
      </c>
      <c r="X5" s="31" t="s">
        <v>144</v>
      </c>
      <c r="Y5" s="31" t="s">
        <v>151</v>
      </c>
    </row>
    <row r="6" ht="22.35" customHeight="true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152</v>
      </c>
      <c r="K6" s="31" t="s">
        <v>153</v>
      </c>
      <c r="L6" s="31" t="s">
        <v>154</v>
      </c>
      <c r="M6" s="31" t="s">
        <v>143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true" spans="1:25">
      <c r="A7" s="27"/>
      <c r="B7" s="27" t="s">
        <v>137</v>
      </c>
      <c r="C7" s="37">
        <v>341.164219</v>
      </c>
      <c r="D7" s="37">
        <v>341.164219</v>
      </c>
      <c r="E7" s="37">
        <v>341.164219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8" customHeight="true" spans="1:25">
      <c r="A8" s="25" t="s">
        <v>155</v>
      </c>
      <c r="B8" s="25" t="s">
        <v>156</v>
      </c>
      <c r="C8" s="37">
        <v>341.164219</v>
      </c>
      <c r="D8" s="37">
        <v>341.164219</v>
      </c>
      <c r="E8" s="37">
        <v>341.164219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8" customHeight="true" spans="1:25">
      <c r="A9" s="41" t="s">
        <v>157</v>
      </c>
      <c r="B9" s="41" t="s">
        <v>158</v>
      </c>
      <c r="C9" s="34">
        <v>341.164219</v>
      </c>
      <c r="D9" s="34">
        <v>341.164219</v>
      </c>
      <c r="E9" s="19">
        <v>341.164219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true"/>
    <row r="11" ht="16.35" customHeight="true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50" zoomScaleNormal="150" workbookViewId="0">
      <selection activeCell="G6" sqref="G6:I6"/>
    </sheetView>
  </sheetViews>
  <sheetFormatPr defaultColWidth="9.77142857142857" defaultRowHeight="15"/>
  <cols>
    <col min="1" max="1" width="4.66666666666667" customWidth="true"/>
    <col min="2" max="2" width="4.88571428571429" customWidth="true"/>
    <col min="3" max="3" width="5" customWidth="true"/>
    <col min="4" max="4" width="11" customWidth="true"/>
    <col min="5" max="5" width="28" customWidth="true"/>
    <col min="6" max="6" width="12.3333333333333" customWidth="true"/>
    <col min="7" max="7" width="11.4380952380952" customWidth="true"/>
    <col min="8" max="8" width="14" customWidth="true"/>
    <col min="9" max="9" width="14.7714285714286" customWidth="true"/>
    <col min="10" max="11" width="17.5619047619048" customWidth="true"/>
  </cols>
  <sheetData>
    <row r="1" ht="16.35" customHeight="true" spans="1:11">
      <c r="A1" s="14"/>
      <c r="D1" s="50"/>
      <c r="K1" s="29" t="s">
        <v>159</v>
      </c>
    </row>
    <row r="2" ht="31.95" customHeight="true" spans="1:11">
      <c r="A2" s="30" t="s">
        <v>160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.05" customHeight="true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22" t="s">
        <v>33</v>
      </c>
    </row>
    <row r="4" ht="27.6" customHeight="true" spans="1:11">
      <c r="A4" s="17" t="s">
        <v>161</v>
      </c>
      <c r="B4" s="17"/>
      <c r="C4" s="17"/>
      <c r="D4" s="17" t="s">
        <v>162</v>
      </c>
      <c r="E4" s="17" t="s">
        <v>163</v>
      </c>
      <c r="F4" s="17" t="s">
        <v>137</v>
      </c>
      <c r="G4" s="17" t="s">
        <v>164</v>
      </c>
      <c r="H4" s="17" t="s">
        <v>165</v>
      </c>
      <c r="I4" s="17" t="s">
        <v>166</v>
      </c>
      <c r="J4" s="17" t="s">
        <v>167</v>
      </c>
      <c r="K4" s="17" t="s">
        <v>168</v>
      </c>
    </row>
    <row r="5" ht="25.8" customHeight="true" spans="1:11">
      <c r="A5" s="17" t="s">
        <v>169</v>
      </c>
      <c r="B5" s="17" t="s">
        <v>170</v>
      </c>
      <c r="C5" s="17" t="s">
        <v>171</v>
      </c>
      <c r="D5" s="17"/>
      <c r="E5" s="17"/>
      <c r="F5" s="17"/>
      <c r="G5" s="17"/>
      <c r="H5" s="17"/>
      <c r="I5" s="17"/>
      <c r="J5" s="17"/>
      <c r="K5" s="17"/>
    </row>
    <row r="6" ht="22.8" customHeight="true" spans="1:11">
      <c r="A6" s="40"/>
      <c r="B6" s="40"/>
      <c r="C6" s="40"/>
      <c r="D6" s="52" t="s">
        <v>137</v>
      </c>
      <c r="E6" s="52"/>
      <c r="F6" s="57">
        <v>341.164219</v>
      </c>
      <c r="G6" s="57">
        <v>306.574219</v>
      </c>
      <c r="H6" s="57">
        <v>34.59</v>
      </c>
      <c r="I6" s="57">
        <v>0</v>
      </c>
      <c r="J6" s="52"/>
      <c r="K6" s="52"/>
    </row>
    <row r="7" ht="22.8" customHeight="true" spans="1:11">
      <c r="A7" s="53"/>
      <c r="B7" s="53"/>
      <c r="C7" s="53"/>
      <c r="D7" s="54" t="s">
        <v>155</v>
      </c>
      <c r="E7" s="54" t="s">
        <v>156</v>
      </c>
      <c r="F7" s="57">
        <v>341.164219</v>
      </c>
      <c r="G7" s="57">
        <v>306.574219</v>
      </c>
      <c r="H7" s="57">
        <v>34.59</v>
      </c>
      <c r="I7" s="57">
        <v>0</v>
      </c>
      <c r="J7" s="59"/>
      <c r="K7" s="59"/>
    </row>
    <row r="8" ht="22.8" customHeight="true" spans="1:11">
      <c r="A8" s="53"/>
      <c r="B8" s="53"/>
      <c r="C8" s="53"/>
      <c r="D8" s="54" t="s">
        <v>157</v>
      </c>
      <c r="E8" s="54" t="s">
        <v>158</v>
      </c>
      <c r="F8" s="57">
        <v>341.164219</v>
      </c>
      <c r="G8" s="57">
        <v>306.574219</v>
      </c>
      <c r="H8" s="57">
        <v>34.59</v>
      </c>
      <c r="I8" s="57">
        <v>0</v>
      </c>
      <c r="J8" s="59"/>
      <c r="K8" s="59"/>
    </row>
    <row r="9" ht="22.8" customHeight="true" spans="1:11">
      <c r="A9" s="31" t="s">
        <v>172</v>
      </c>
      <c r="B9" s="31"/>
      <c r="C9" s="31"/>
      <c r="D9" s="25" t="s">
        <v>172</v>
      </c>
      <c r="E9" s="25" t="s">
        <v>173</v>
      </c>
      <c r="F9" s="37">
        <v>306.898141</v>
      </c>
      <c r="G9" s="37">
        <v>272.308141</v>
      </c>
      <c r="H9" s="37">
        <v>34.59</v>
      </c>
      <c r="I9" s="37">
        <v>0</v>
      </c>
      <c r="J9" s="48"/>
      <c r="K9" s="48"/>
    </row>
    <row r="10" ht="22.8" customHeight="true" spans="1:11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256.6832</v>
      </c>
      <c r="G10" s="37">
        <v>222.0932</v>
      </c>
      <c r="H10" s="37">
        <v>34.59</v>
      </c>
      <c r="I10" s="37">
        <v>0</v>
      </c>
      <c r="J10" s="48"/>
      <c r="K10" s="48"/>
    </row>
    <row r="11" ht="22.8" customHeight="true" spans="1:11">
      <c r="A11" s="55" t="s">
        <v>172</v>
      </c>
      <c r="B11" s="55" t="s">
        <v>174</v>
      </c>
      <c r="C11" s="55" t="s">
        <v>177</v>
      </c>
      <c r="D11" s="56" t="s">
        <v>178</v>
      </c>
      <c r="E11" s="56" t="s">
        <v>179</v>
      </c>
      <c r="F11" s="58">
        <v>34.59</v>
      </c>
      <c r="G11" s="58"/>
      <c r="H11" s="58">
        <v>34.59</v>
      </c>
      <c r="I11" s="58"/>
      <c r="J11" s="60"/>
      <c r="K11" s="60"/>
    </row>
    <row r="12" ht="22.8" customHeight="true" spans="1:11">
      <c r="A12" s="55" t="s">
        <v>172</v>
      </c>
      <c r="B12" s="55" t="s">
        <v>174</v>
      </c>
      <c r="C12" s="55" t="s">
        <v>180</v>
      </c>
      <c r="D12" s="56" t="s">
        <v>181</v>
      </c>
      <c r="E12" s="56" t="s">
        <v>182</v>
      </c>
      <c r="F12" s="58">
        <v>222.0932</v>
      </c>
      <c r="G12" s="58">
        <v>222.0932</v>
      </c>
      <c r="H12" s="58"/>
      <c r="I12" s="58"/>
      <c r="J12" s="60"/>
      <c r="K12" s="60"/>
    </row>
    <row r="13" ht="22.8" customHeight="true" spans="1:11">
      <c r="A13" s="31" t="s">
        <v>172</v>
      </c>
      <c r="B13" s="31" t="s">
        <v>183</v>
      </c>
      <c r="C13" s="31"/>
      <c r="D13" s="25" t="s">
        <v>184</v>
      </c>
      <c r="E13" s="25" t="s">
        <v>185</v>
      </c>
      <c r="F13" s="37">
        <v>40.116384</v>
      </c>
      <c r="G13" s="37">
        <v>40.116384</v>
      </c>
      <c r="H13" s="37">
        <v>0</v>
      </c>
      <c r="I13" s="37">
        <v>0</v>
      </c>
      <c r="J13" s="48"/>
      <c r="K13" s="48"/>
    </row>
    <row r="14" ht="22.8" customHeight="true" spans="1:11">
      <c r="A14" s="55" t="s">
        <v>172</v>
      </c>
      <c r="B14" s="55" t="s">
        <v>183</v>
      </c>
      <c r="C14" s="55" t="s">
        <v>183</v>
      </c>
      <c r="D14" s="56" t="s">
        <v>186</v>
      </c>
      <c r="E14" s="56" t="s">
        <v>187</v>
      </c>
      <c r="F14" s="58">
        <v>26.744256</v>
      </c>
      <c r="G14" s="58">
        <v>26.744256</v>
      </c>
      <c r="H14" s="58"/>
      <c r="I14" s="58"/>
      <c r="J14" s="60"/>
      <c r="K14" s="60"/>
    </row>
    <row r="15" ht="22.8" customHeight="true" spans="1:11">
      <c r="A15" s="55" t="s">
        <v>172</v>
      </c>
      <c r="B15" s="55" t="s">
        <v>183</v>
      </c>
      <c r="C15" s="55" t="s">
        <v>177</v>
      </c>
      <c r="D15" s="56" t="s">
        <v>188</v>
      </c>
      <c r="E15" s="56" t="s">
        <v>189</v>
      </c>
      <c r="F15" s="58">
        <v>13.372128</v>
      </c>
      <c r="G15" s="58">
        <v>13.372128</v>
      </c>
      <c r="H15" s="58"/>
      <c r="I15" s="58"/>
      <c r="J15" s="60"/>
      <c r="K15" s="60"/>
    </row>
    <row r="16" ht="22.8" customHeight="true" spans="1:11">
      <c r="A16" s="31" t="s">
        <v>172</v>
      </c>
      <c r="B16" s="31" t="s">
        <v>190</v>
      </c>
      <c r="C16" s="31"/>
      <c r="D16" s="25" t="s">
        <v>191</v>
      </c>
      <c r="E16" s="25" t="s">
        <v>192</v>
      </c>
      <c r="F16" s="37">
        <v>10.098557</v>
      </c>
      <c r="G16" s="37">
        <v>10.098557</v>
      </c>
      <c r="H16" s="37">
        <v>0</v>
      </c>
      <c r="I16" s="37">
        <v>0</v>
      </c>
      <c r="J16" s="48"/>
      <c r="K16" s="48"/>
    </row>
    <row r="17" ht="22.8" customHeight="true" spans="1:11">
      <c r="A17" s="55" t="s">
        <v>172</v>
      </c>
      <c r="B17" s="55" t="s">
        <v>190</v>
      </c>
      <c r="C17" s="55" t="s">
        <v>190</v>
      </c>
      <c r="D17" s="56" t="s">
        <v>193</v>
      </c>
      <c r="E17" s="56" t="s">
        <v>194</v>
      </c>
      <c r="F17" s="58">
        <v>10.098557</v>
      </c>
      <c r="G17" s="58">
        <v>10.098557</v>
      </c>
      <c r="H17" s="58"/>
      <c r="I17" s="58"/>
      <c r="J17" s="60"/>
      <c r="K17" s="60"/>
    </row>
    <row r="18" ht="22.8" customHeight="true" spans="1:11">
      <c r="A18" s="31" t="s">
        <v>195</v>
      </c>
      <c r="B18" s="31"/>
      <c r="C18" s="31"/>
      <c r="D18" s="25" t="s">
        <v>195</v>
      </c>
      <c r="E18" s="25" t="s">
        <v>196</v>
      </c>
      <c r="F18" s="37">
        <v>14.207886</v>
      </c>
      <c r="G18" s="37">
        <v>14.207886</v>
      </c>
      <c r="H18" s="37">
        <v>0</v>
      </c>
      <c r="I18" s="37">
        <v>0</v>
      </c>
      <c r="J18" s="48"/>
      <c r="K18" s="48"/>
    </row>
    <row r="19" ht="22.8" customHeight="true" spans="1:11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7">
        <v>14.207886</v>
      </c>
      <c r="G19" s="37">
        <v>14.207886</v>
      </c>
      <c r="H19" s="37">
        <v>0</v>
      </c>
      <c r="I19" s="37">
        <v>0</v>
      </c>
      <c r="J19" s="48"/>
      <c r="K19" s="48"/>
    </row>
    <row r="20" s="49" customFormat="true" ht="22.8" customHeight="true" spans="1:11">
      <c r="A20" s="55" t="s">
        <v>195</v>
      </c>
      <c r="B20" s="55" t="s">
        <v>197</v>
      </c>
      <c r="C20" s="55" t="s">
        <v>200</v>
      </c>
      <c r="D20" s="56" t="s">
        <v>201</v>
      </c>
      <c r="E20" s="56" t="s">
        <v>202</v>
      </c>
      <c r="F20" s="58">
        <v>14.207886</v>
      </c>
      <c r="G20" s="58">
        <v>14.207886</v>
      </c>
      <c r="H20" s="58"/>
      <c r="I20" s="58"/>
      <c r="J20" s="60"/>
      <c r="K20" s="60"/>
    </row>
    <row r="21" ht="22.8" customHeight="true" spans="1:11">
      <c r="A21" s="31" t="s">
        <v>203</v>
      </c>
      <c r="B21" s="31"/>
      <c r="C21" s="31"/>
      <c r="D21" s="25" t="s">
        <v>203</v>
      </c>
      <c r="E21" s="25" t="s">
        <v>204</v>
      </c>
      <c r="F21" s="37">
        <v>20.058192</v>
      </c>
      <c r="G21" s="37">
        <v>20.058192</v>
      </c>
      <c r="H21" s="37">
        <v>0</v>
      </c>
      <c r="I21" s="37">
        <v>0</v>
      </c>
      <c r="J21" s="48"/>
      <c r="K21" s="48"/>
    </row>
    <row r="22" ht="22.8" customHeight="true" spans="1:11">
      <c r="A22" s="31" t="s">
        <v>203</v>
      </c>
      <c r="B22" s="31" t="s">
        <v>200</v>
      </c>
      <c r="C22" s="31"/>
      <c r="D22" s="25" t="s">
        <v>205</v>
      </c>
      <c r="E22" s="25" t="s">
        <v>206</v>
      </c>
      <c r="F22" s="37">
        <v>20.058192</v>
      </c>
      <c r="G22" s="37">
        <v>20.058192</v>
      </c>
      <c r="H22" s="37">
        <v>0</v>
      </c>
      <c r="I22" s="37">
        <v>0</v>
      </c>
      <c r="J22" s="48"/>
      <c r="K22" s="48"/>
    </row>
    <row r="23" ht="22.8" customHeight="true" spans="1:11">
      <c r="A23" s="55" t="s">
        <v>203</v>
      </c>
      <c r="B23" s="55" t="s">
        <v>200</v>
      </c>
      <c r="C23" s="55" t="s">
        <v>174</v>
      </c>
      <c r="D23" s="56" t="s">
        <v>207</v>
      </c>
      <c r="E23" s="56" t="s">
        <v>208</v>
      </c>
      <c r="F23" s="58">
        <v>20.058192</v>
      </c>
      <c r="G23" s="58">
        <v>20.058192</v>
      </c>
      <c r="H23" s="58"/>
      <c r="I23" s="58"/>
      <c r="J23" s="60"/>
      <c r="K23" s="60"/>
    </row>
    <row r="24" ht="16.35" customHeight="true"/>
  </sheetData>
  <autoFilter ref="A9:K23">
    <extLst/>
  </autoFilter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50" zoomScaleNormal="150" workbookViewId="0">
      <selection activeCell="G6" sqref="G6:O6"/>
    </sheetView>
  </sheetViews>
  <sheetFormatPr defaultColWidth="9.77142857142857" defaultRowHeight="15"/>
  <cols>
    <col min="1" max="1" width="3.66666666666667" customWidth="true"/>
    <col min="2" max="2" width="4.77142857142857" customWidth="true"/>
    <col min="3" max="3" width="4.66666666666667" customWidth="true"/>
    <col min="4" max="4" width="9.1047619047619" customWidth="true"/>
    <col min="5" max="5" width="26.7619047619048" customWidth="true"/>
    <col min="6" max="6" width="9.21904761904762" customWidth="true"/>
    <col min="7" max="12" width="7.21904761904762" customWidth="true"/>
    <col min="13" max="13" width="6.77142857142857" customWidth="true"/>
    <col min="14" max="17" width="7.21904761904762" customWidth="true"/>
    <col min="18" max="18" width="7" customWidth="true"/>
    <col min="19" max="20" width="7.21904761904762" customWidth="true"/>
    <col min="21" max="21" width="9.77142857142857" customWidth="true"/>
  </cols>
  <sheetData>
    <row r="1" ht="16.35" customHeight="true" spans="1:20">
      <c r="A1" s="14"/>
      <c r="S1" s="29" t="s">
        <v>209</v>
      </c>
      <c r="T1" s="29"/>
    </row>
    <row r="2" ht="42.3" customHeight="true" spans="1:20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ht="19.8" customHeight="true" spans="1:20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2" t="s">
        <v>33</v>
      </c>
      <c r="T3" s="22"/>
    </row>
    <row r="4" ht="19.8" customHeight="true" spans="1:20">
      <c r="A4" s="31" t="s">
        <v>161</v>
      </c>
      <c r="B4" s="31"/>
      <c r="C4" s="31"/>
      <c r="D4" s="31" t="s">
        <v>210</v>
      </c>
      <c r="E4" s="31" t="s">
        <v>211</v>
      </c>
      <c r="F4" s="31" t="s">
        <v>212</v>
      </c>
      <c r="G4" s="31" t="s">
        <v>213</v>
      </c>
      <c r="H4" s="31" t="s">
        <v>214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220</v>
      </c>
      <c r="O4" s="31" t="s">
        <v>221</v>
      </c>
      <c r="P4" s="31" t="s">
        <v>222</v>
      </c>
      <c r="Q4" s="31" t="s">
        <v>223</v>
      </c>
      <c r="R4" s="31" t="s">
        <v>224</v>
      </c>
      <c r="S4" s="31" t="s">
        <v>225</v>
      </c>
      <c r="T4" s="31" t="s">
        <v>226</v>
      </c>
    </row>
    <row r="5" ht="20.7" customHeight="true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true" spans="1:20">
      <c r="A6" s="27"/>
      <c r="B6" s="27"/>
      <c r="C6" s="27"/>
      <c r="D6" s="27"/>
      <c r="E6" s="27" t="s">
        <v>137</v>
      </c>
      <c r="F6" s="26">
        <v>341.164219</v>
      </c>
      <c r="G6" s="26">
        <v>261.208119</v>
      </c>
      <c r="H6" s="26">
        <v>43.8541</v>
      </c>
      <c r="I6" s="26"/>
      <c r="J6" s="26"/>
      <c r="K6" s="26"/>
      <c r="L6" s="26"/>
      <c r="M6" s="26"/>
      <c r="N6" s="26"/>
      <c r="O6" s="26">
        <v>36.102</v>
      </c>
      <c r="P6" s="26"/>
      <c r="Q6" s="26"/>
      <c r="R6" s="26"/>
      <c r="S6" s="26"/>
      <c r="T6" s="26"/>
    </row>
    <row r="7" ht="22.8" customHeight="true" spans="1:20">
      <c r="A7" s="27"/>
      <c r="B7" s="27"/>
      <c r="C7" s="27"/>
      <c r="D7" s="25" t="s">
        <v>155</v>
      </c>
      <c r="E7" s="25" t="s">
        <v>156</v>
      </c>
      <c r="F7" s="26">
        <v>341.164219</v>
      </c>
      <c r="G7" s="26">
        <v>261.208119</v>
      </c>
      <c r="H7" s="26">
        <v>43.8541</v>
      </c>
      <c r="I7" s="26"/>
      <c r="J7" s="26"/>
      <c r="K7" s="26"/>
      <c r="L7" s="26"/>
      <c r="M7" s="26"/>
      <c r="N7" s="26"/>
      <c r="O7" s="26">
        <v>36.102</v>
      </c>
      <c r="P7" s="26"/>
      <c r="Q7" s="26"/>
      <c r="R7" s="26"/>
      <c r="S7" s="26"/>
      <c r="T7" s="26"/>
    </row>
    <row r="8" ht="22.8" customHeight="true" spans="1:20">
      <c r="A8" s="35"/>
      <c r="B8" s="35"/>
      <c r="C8" s="35"/>
      <c r="D8" s="33" t="s">
        <v>157</v>
      </c>
      <c r="E8" s="33" t="s">
        <v>158</v>
      </c>
      <c r="F8" s="48">
        <v>341.164219</v>
      </c>
      <c r="G8" s="48">
        <v>261.208119</v>
      </c>
      <c r="H8" s="48">
        <v>43.8541</v>
      </c>
      <c r="I8" s="48"/>
      <c r="J8" s="48"/>
      <c r="K8" s="48"/>
      <c r="L8" s="48"/>
      <c r="M8" s="48"/>
      <c r="N8" s="48"/>
      <c r="O8" s="48">
        <v>36.102</v>
      </c>
      <c r="P8" s="48"/>
      <c r="Q8" s="48"/>
      <c r="R8" s="48"/>
      <c r="S8" s="48"/>
      <c r="T8" s="48"/>
    </row>
    <row r="9" ht="22.8" customHeight="true" spans="1:20">
      <c r="A9" s="31" t="s">
        <v>172</v>
      </c>
      <c r="B9" s="31"/>
      <c r="C9" s="31"/>
      <c r="D9" s="25" t="s">
        <v>172</v>
      </c>
      <c r="E9" s="25" t="s">
        <v>173</v>
      </c>
      <c r="F9" s="37">
        <v>306.898141</v>
      </c>
      <c r="G9" s="37">
        <v>226.942041</v>
      </c>
      <c r="H9" s="37">
        <v>43.8541</v>
      </c>
      <c r="I9" s="37"/>
      <c r="J9" s="37"/>
      <c r="K9" s="37"/>
      <c r="L9" s="37"/>
      <c r="M9" s="37"/>
      <c r="N9" s="37"/>
      <c r="O9" s="37">
        <v>36.102</v>
      </c>
      <c r="P9" s="37"/>
      <c r="Q9" s="37"/>
      <c r="R9" s="37"/>
      <c r="S9" s="37"/>
      <c r="T9" s="37"/>
    </row>
    <row r="10" ht="22.8" customHeight="true" spans="1:20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256.6832</v>
      </c>
      <c r="G10" s="37">
        <v>176.7271</v>
      </c>
      <c r="H10" s="37">
        <v>43.8541</v>
      </c>
      <c r="I10" s="37"/>
      <c r="J10" s="37"/>
      <c r="K10" s="37"/>
      <c r="L10" s="37"/>
      <c r="M10" s="37"/>
      <c r="N10" s="37"/>
      <c r="O10" s="37">
        <v>36.102</v>
      </c>
      <c r="P10" s="37"/>
      <c r="Q10" s="37"/>
      <c r="R10" s="37"/>
      <c r="S10" s="37"/>
      <c r="T10" s="37"/>
    </row>
    <row r="11" ht="22.8" customHeight="true" spans="1:20">
      <c r="A11" s="36" t="s">
        <v>172</v>
      </c>
      <c r="B11" s="36" t="s">
        <v>174</v>
      </c>
      <c r="C11" s="36" t="s">
        <v>177</v>
      </c>
      <c r="D11" s="32" t="s">
        <v>178</v>
      </c>
      <c r="E11" s="32" t="s">
        <v>179</v>
      </c>
      <c r="F11" s="39">
        <v>34.59</v>
      </c>
      <c r="G11" s="39"/>
      <c r="H11" s="39"/>
      <c r="I11" s="39"/>
      <c r="J11" s="39"/>
      <c r="K11" s="39"/>
      <c r="L11" s="39"/>
      <c r="M11" s="39"/>
      <c r="N11" s="39"/>
      <c r="O11" s="39">
        <v>34.59</v>
      </c>
      <c r="P11" s="39"/>
      <c r="Q11" s="39"/>
      <c r="R11" s="39"/>
      <c r="S11" s="39"/>
      <c r="T11" s="39"/>
    </row>
    <row r="12" ht="22.8" customHeight="true" spans="1:20">
      <c r="A12" s="36" t="s">
        <v>172</v>
      </c>
      <c r="B12" s="36" t="s">
        <v>174</v>
      </c>
      <c r="C12" s="36" t="s">
        <v>180</v>
      </c>
      <c r="D12" s="32" t="s">
        <v>181</v>
      </c>
      <c r="E12" s="32" t="s">
        <v>182</v>
      </c>
      <c r="F12" s="39">
        <v>222.0932</v>
      </c>
      <c r="G12" s="39">
        <v>176.7271</v>
      </c>
      <c r="H12" s="39">
        <v>43.8541</v>
      </c>
      <c r="I12" s="39"/>
      <c r="J12" s="39"/>
      <c r="K12" s="39"/>
      <c r="L12" s="39"/>
      <c r="M12" s="39"/>
      <c r="N12" s="39"/>
      <c r="O12" s="39">
        <v>1.512</v>
      </c>
      <c r="P12" s="39"/>
      <c r="Q12" s="39"/>
      <c r="R12" s="39"/>
      <c r="S12" s="39"/>
      <c r="T12" s="39"/>
    </row>
    <row r="13" ht="22.8" customHeight="true" spans="1:20">
      <c r="A13" s="31" t="s">
        <v>172</v>
      </c>
      <c r="B13" s="31" t="s">
        <v>183</v>
      </c>
      <c r="C13" s="31"/>
      <c r="D13" s="25" t="s">
        <v>184</v>
      </c>
      <c r="E13" s="25" t="s">
        <v>185</v>
      </c>
      <c r="F13" s="37">
        <v>40.116384</v>
      </c>
      <c r="G13" s="37">
        <v>40.116384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22.8" customHeight="true" spans="1:20">
      <c r="A14" s="36" t="s">
        <v>172</v>
      </c>
      <c r="B14" s="36" t="s">
        <v>183</v>
      </c>
      <c r="C14" s="36" t="s">
        <v>183</v>
      </c>
      <c r="D14" s="32" t="s">
        <v>186</v>
      </c>
      <c r="E14" s="32" t="s">
        <v>187</v>
      </c>
      <c r="F14" s="39">
        <v>26.744256</v>
      </c>
      <c r="G14" s="39">
        <v>26.744256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5" ht="22.8" customHeight="true" spans="1:20">
      <c r="A15" s="36" t="s">
        <v>172</v>
      </c>
      <c r="B15" s="36" t="s">
        <v>183</v>
      </c>
      <c r="C15" s="36" t="s">
        <v>177</v>
      </c>
      <c r="D15" s="32" t="s">
        <v>188</v>
      </c>
      <c r="E15" s="32" t="s">
        <v>189</v>
      </c>
      <c r="F15" s="39">
        <v>13.372128</v>
      </c>
      <c r="G15" s="39">
        <v>13.372128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ht="22.8" customHeight="true" spans="1:20">
      <c r="A16" s="31" t="s">
        <v>172</v>
      </c>
      <c r="B16" s="31" t="s">
        <v>190</v>
      </c>
      <c r="C16" s="31"/>
      <c r="D16" s="25" t="s">
        <v>191</v>
      </c>
      <c r="E16" s="25" t="s">
        <v>192</v>
      </c>
      <c r="F16" s="37">
        <v>10.098557</v>
      </c>
      <c r="G16" s="37">
        <v>10.098557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ht="22.8" customHeight="true" spans="1:20">
      <c r="A17" s="36" t="s">
        <v>172</v>
      </c>
      <c r="B17" s="36" t="s">
        <v>190</v>
      </c>
      <c r="C17" s="36" t="s">
        <v>190</v>
      </c>
      <c r="D17" s="32" t="s">
        <v>193</v>
      </c>
      <c r="E17" s="32" t="s">
        <v>194</v>
      </c>
      <c r="F17" s="39">
        <v>10.098557</v>
      </c>
      <c r="G17" s="39">
        <v>10.098557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2.8" customHeight="true" spans="1:20">
      <c r="A18" s="31" t="s">
        <v>195</v>
      </c>
      <c r="B18" s="31"/>
      <c r="C18" s="31"/>
      <c r="D18" s="25" t="s">
        <v>195</v>
      </c>
      <c r="E18" s="25" t="s">
        <v>196</v>
      </c>
      <c r="F18" s="37">
        <v>14.207886</v>
      </c>
      <c r="G18" s="37">
        <v>14.207886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ht="22.8" customHeight="true" spans="1:20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7">
        <v>14.207886</v>
      </c>
      <c r="G19" s="37">
        <v>14.207886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ht="22.8" customHeight="true" spans="1:20">
      <c r="A20" s="36" t="s">
        <v>195</v>
      </c>
      <c r="B20" s="36" t="s">
        <v>197</v>
      </c>
      <c r="C20" s="36" t="s">
        <v>200</v>
      </c>
      <c r="D20" s="32" t="s">
        <v>201</v>
      </c>
      <c r="E20" s="32" t="s">
        <v>202</v>
      </c>
      <c r="F20" s="39">
        <v>14.207886</v>
      </c>
      <c r="G20" s="39">
        <v>14.207886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ht="22.8" customHeight="true" spans="1:20">
      <c r="A21" s="31" t="s">
        <v>203</v>
      </c>
      <c r="B21" s="31"/>
      <c r="C21" s="31"/>
      <c r="D21" s="25" t="s">
        <v>203</v>
      </c>
      <c r="E21" s="25" t="s">
        <v>204</v>
      </c>
      <c r="F21" s="37">
        <v>20.058192</v>
      </c>
      <c r="G21" s="37">
        <v>20.058192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ht="22.8" customHeight="true" spans="1:20">
      <c r="A22" s="31" t="s">
        <v>203</v>
      </c>
      <c r="B22" s="31" t="s">
        <v>200</v>
      </c>
      <c r="C22" s="31"/>
      <c r="D22" s="25" t="s">
        <v>205</v>
      </c>
      <c r="E22" s="25" t="s">
        <v>206</v>
      </c>
      <c r="F22" s="37">
        <v>20.058192</v>
      </c>
      <c r="G22" s="37">
        <v>20.058192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ht="22.8" customHeight="true" spans="1:20">
      <c r="A23" s="36" t="s">
        <v>203</v>
      </c>
      <c r="B23" s="36" t="s">
        <v>200</v>
      </c>
      <c r="C23" s="36" t="s">
        <v>174</v>
      </c>
      <c r="D23" s="32" t="s">
        <v>207</v>
      </c>
      <c r="E23" s="32" t="s">
        <v>208</v>
      </c>
      <c r="F23" s="39">
        <v>20.058192</v>
      </c>
      <c r="G23" s="39">
        <v>20.058192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50" zoomScaleNormal="150" workbookViewId="0">
      <selection activeCell="A9" sqref="$A9:$XFD9"/>
    </sheetView>
  </sheetViews>
  <sheetFormatPr defaultColWidth="9.77142857142857" defaultRowHeight="15"/>
  <cols>
    <col min="1" max="2" width="4.1047619047619" customWidth="true"/>
    <col min="3" max="3" width="4.21904761904762" customWidth="true"/>
    <col min="4" max="4" width="7.43809523809524" customWidth="true"/>
    <col min="5" max="5" width="23.4285714285714" customWidth="true"/>
    <col min="6" max="6" width="9" customWidth="true"/>
    <col min="7" max="7" width="7.21904761904762" customWidth="true"/>
    <col min="8" max="8" width="6.21904761904762" customWidth="true"/>
    <col min="9" max="16" width="7.21904761904762" customWidth="true"/>
    <col min="17" max="17" width="5.77142857142857" customWidth="true"/>
    <col min="18" max="21" width="7.21904761904762" customWidth="true"/>
    <col min="22" max="22" width="9.77142857142857" customWidth="true"/>
  </cols>
  <sheetData>
    <row r="1" ht="16.35" customHeight="true" spans="1:21">
      <c r="A1" s="14"/>
      <c r="T1" s="29" t="s">
        <v>227</v>
      </c>
      <c r="U1" s="29"/>
    </row>
    <row r="2" ht="37.05" customHeight="true" spans="1:21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ht="24.15" customHeight="true" spans="1:2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2" t="s">
        <v>33</v>
      </c>
      <c r="U3" s="22"/>
    </row>
    <row r="4" ht="22.35" customHeight="true" spans="1:21">
      <c r="A4" s="31" t="s">
        <v>161</v>
      </c>
      <c r="B4" s="31"/>
      <c r="C4" s="31"/>
      <c r="D4" s="31" t="s">
        <v>210</v>
      </c>
      <c r="E4" s="31" t="s">
        <v>211</v>
      </c>
      <c r="F4" s="31" t="s">
        <v>228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9.6" customHeight="true" spans="1:2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137</v>
      </c>
      <c r="H5" s="31" t="s">
        <v>229</v>
      </c>
      <c r="I5" s="31" t="s">
        <v>230</v>
      </c>
      <c r="J5" s="31" t="s">
        <v>221</v>
      </c>
      <c r="K5" s="31" t="s">
        <v>137</v>
      </c>
      <c r="L5" s="31" t="s">
        <v>231</v>
      </c>
      <c r="M5" s="31" t="s">
        <v>232</v>
      </c>
      <c r="N5" s="31" t="s">
        <v>233</v>
      </c>
      <c r="O5" s="31" t="s">
        <v>223</v>
      </c>
      <c r="P5" s="31" t="s">
        <v>234</v>
      </c>
      <c r="Q5" s="31" t="s">
        <v>235</v>
      </c>
      <c r="R5" s="31" t="s">
        <v>236</v>
      </c>
      <c r="S5" s="31" t="s">
        <v>219</v>
      </c>
      <c r="T5" s="31" t="s">
        <v>222</v>
      </c>
      <c r="U5" s="31" t="s">
        <v>226</v>
      </c>
    </row>
    <row r="6" ht="22.8" customHeight="true" spans="1:21">
      <c r="A6" s="27"/>
      <c r="B6" s="27"/>
      <c r="C6" s="27"/>
      <c r="D6" s="27"/>
      <c r="E6" s="27" t="s">
        <v>137</v>
      </c>
      <c r="F6" s="26">
        <v>341.164219</v>
      </c>
      <c r="G6" s="26">
        <v>306.574219</v>
      </c>
      <c r="H6" s="26">
        <v>261.208119</v>
      </c>
      <c r="I6" s="26">
        <v>43.8541</v>
      </c>
      <c r="J6" s="26">
        <v>1.512</v>
      </c>
      <c r="K6" s="26">
        <v>34.59</v>
      </c>
      <c r="L6" s="26"/>
      <c r="M6" s="26"/>
      <c r="N6" s="26">
        <v>34.59</v>
      </c>
      <c r="O6" s="26"/>
      <c r="P6" s="26"/>
      <c r="Q6" s="26"/>
      <c r="R6" s="26"/>
      <c r="S6" s="26"/>
      <c r="T6" s="26"/>
      <c r="U6" s="26"/>
    </row>
    <row r="7" ht="22.8" customHeight="true" spans="1:21">
      <c r="A7" s="27"/>
      <c r="B7" s="27"/>
      <c r="C7" s="27"/>
      <c r="D7" s="25" t="s">
        <v>155</v>
      </c>
      <c r="E7" s="25" t="s">
        <v>156</v>
      </c>
      <c r="F7" s="37">
        <v>341.164219</v>
      </c>
      <c r="G7" s="26">
        <v>306.574219</v>
      </c>
      <c r="H7" s="26">
        <v>261.208119</v>
      </c>
      <c r="I7" s="26">
        <v>43.8541</v>
      </c>
      <c r="J7" s="26">
        <v>1.512</v>
      </c>
      <c r="K7" s="26">
        <v>34.59</v>
      </c>
      <c r="L7" s="26">
        <v>0</v>
      </c>
      <c r="M7" s="26"/>
      <c r="N7" s="26">
        <v>34.59</v>
      </c>
      <c r="O7" s="26"/>
      <c r="P7" s="26"/>
      <c r="Q7" s="26"/>
      <c r="R7" s="26"/>
      <c r="S7" s="26"/>
      <c r="T7" s="26"/>
      <c r="U7" s="26"/>
    </row>
    <row r="8" ht="22.8" customHeight="true" spans="1:21">
      <c r="A8" s="35"/>
      <c r="B8" s="35"/>
      <c r="C8" s="35"/>
      <c r="D8" s="33" t="s">
        <v>157</v>
      </c>
      <c r="E8" s="33" t="s">
        <v>158</v>
      </c>
      <c r="F8" s="37">
        <v>341.164219</v>
      </c>
      <c r="G8" s="37">
        <v>306.574219</v>
      </c>
      <c r="H8" s="37">
        <v>261.208119</v>
      </c>
      <c r="I8" s="37">
        <v>43.8541</v>
      </c>
      <c r="J8" s="37">
        <v>1.512</v>
      </c>
      <c r="K8" s="37">
        <v>34.59</v>
      </c>
      <c r="L8" s="37"/>
      <c r="M8" s="37"/>
      <c r="N8" s="37">
        <v>34.59</v>
      </c>
      <c r="O8" s="37"/>
      <c r="P8" s="37"/>
      <c r="Q8" s="37"/>
      <c r="R8" s="37"/>
      <c r="S8" s="37"/>
      <c r="T8" s="37"/>
      <c r="U8" s="37"/>
    </row>
    <row r="9" ht="22.8" customHeight="true" spans="1:21">
      <c r="A9" s="31" t="s">
        <v>172</v>
      </c>
      <c r="B9" s="31"/>
      <c r="C9" s="31"/>
      <c r="D9" s="25" t="s">
        <v>172</v>
      </c>
      <c r="E9" s="25" t="s">
        <v>173</v>
      </c>
      <c r="F9" s="37">
        <v>306.898141</v>
      </c>
      <c r="G9" s="37">
        <v>272.308141</v>
      </c>
      <c r="H9" s="37">
        <v>226.942041</v>
      </c>
      <c r="I9" s="37">
        <v>43.8541</v>
      </c>
      <c r="J9" s="37">
        <v>1.512</v>
      </c>
      <c r="K9" s="37">
        <v>34.59</v>
      </c>
      <c r="L9" s="37"/>
      <c r="M9" s="37"/>
      <c r="N9" s="37">
        <v>34.59</v>
      </c>
      <c r="O9" s="37"/>
      <c r="P9" s="37"/>
      <c r="Q9" s="37"/>
      <c r="R9" s="37"/>
      <c r="S9" s="37"/>
      <c r="T9" s="37"/>
      <c r="U9" s="37"/>
    </row>
    <row r="10" ht="22.8" customHeight="true" spans="1:21">
      <c r="A10" s="31" t="s">
        <v>172</v>
      </c>
      <c r="B10" s="31" t="s">
        <v>174</v>
      </c>
      <c r="C10" s="31"/>
      <c r="D10" s="25" t="s">
        <v>175</v>
      </c>
      <c r="E10" s="25" t="s">
        <v>176</v>
      </c>
      <c r="F10" s="37">
        <v>256.6832</v>
      </c>
      <c r="G10" s="37">
        <v>222.0932</v>
      </c>
      <c r="H10" s="37">
        <v>176.7271</v>
      </c>
      <c r="I10" s="37">
        <v>43.8541</v>
      </c>
      <c r="J10" s="37">
        <v>1.512</v>
      </c>
      <c r="K10" s="37">
        <v>34.59</v>
      </c>
      <c r="L10" s="37"/>
      <c r="M10" s="37"/>
      <c r="N10" s="37">
        <v>34.59</v>
      </c>
      <c r="O10" s="37"/>
      <c r="P10" s="37"/>
      <c r="Q10" s="37"/>
      <c r="R10" s="37"/>
      <c r="S10" s="37"/>
      <c r="T10" s="37"/>
      <c r="U10" s="37"/>
    </row>
    <row r="11" ht="22.8" customHeight="true" spans="1:21">
      <c r="A11" s="36" t="s">
        <v>172</v>
      </c>
      <c r="B11" s="36" t="s">
        <v>174</v>
      </c>
      <c r="C11" s="36" t="s">
        <v>177</v>
      </c>
      <c r="D11" s="32" t="s">
        <v>178</v>
      </c>
      <c r="E11" s="32" t="s">
        <v>179</v>
      </c>
      <c r="F11" s="34">
        <v>34.59</v>
      </c>
      <c r="G11" s="19"/>
      <c r="H11" s="19"/>
      <c r="I11" s="19"/>
      <c r="J11" s="19"/>
      <c r="K11" s="19">
        <v>34.59</v>
      </c>
      <c r="L11" s="19"/>
      <c r="M11" s="19"/>
      <c r="N11" s="19">
        <v>34.59</v>
      </c>
      <c r="O11" s="19"/>
      <c r="P11" s="19"/>
      <c r="Q11" s="19"/>
      <c r="R11" s="19"/>
      <c r="S11" s="19"/>
      <c r="T11" s="19"/>
      <c r="U11" s="19"/>
    </row>
    <row r="12" ht="22.8" customHeight="true" spans="1:21">
      <c r="A12" s="36" t="s">
        <v>172</v>
      </c>
      <c r="B12" s="36" t="s">
        <v>174</v>
      </c>
      <c r="C12" s="36" t="s">
        <v>180</v>
      </c>
      <c r="D12" s="32" t="s">
        <v>181</v>
      </c>
      <c r="E12" s="32" t="s">
        <v>182</v>
      </c>
      <c r="F12" s="34">
        <v>222.0932</v>
      </c>
      <c r="G12" s="19">
        <v>222.0932</v>
      </c>
      <c r="H12" s="19">
        <v>176.7271</v>
      </c>
      <c r="I12" s="19">
        <v>43.8541</v>
      </c>
      <c r="J12" s="19">
        <v>1.512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8" customHeight="true" spans="1:21">
      <c r="A13" s="31" t="s">
        <v>172</v>
      </c>
      <c r="B13" s="31" t="s">
        <v>183</v>
      </c>
      <c r="C13" s="31"/>
      <c r="D13" s="25" t="s">
        <v>184</v>
      </c>
      <c r="E13" s="25" t="s">
        <v>185</v>
      </c>
      <c r="F13" s="37">
        <v>40.116384</v>
      </c>
      <c r="G13" s="37">
        <v>40.116384</v>
      </c>
      <c r="H13" s="37">
        <v>40.116384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ht="22.8" customHeight="true" spans="1:21">
      <c r="A14" s="36" t="s">
        <v>172</v>
      </c>
      <c r="B14" s="36" t="s">
        <v>183</v>
      </c>
      <c r="C14" s="36" t="s">
        <v>183</v>
      </c>
      <c r="D14" s="32" t="s">
        <v>186</v>
      </c>
      <c r="E14" s="32" t="s">
        <v>187</v>
      </c>
      <c r="F14" s="34">
        <v>26.744256</v>
      </c>
      <c r="G14" s="19">
        <v>26.744256</v>
      </c>
      <c r="H14" s="19">
        <v>26.744256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8" customHeight="true" spans="1:21">
      <c r="A15" s="36" t="s">
        <v>172</v>
      </c>
      <c r="B15" s="36" t="s">
        <v>183</v>
      </c>
      <c r="C15" s="36" t="s">
        <v>177</v>
      </c>
      <c r="D15" s="32" t="s">
        <v>188</v>
      </c>
      <c r="E15" s="32" t="s">
        <v>189</v>
      </c>
      <c r="F15" s="34">
        <v>13.372128</v>
      </c>
      <c r="G15" s="19">
        <v>13.372128</v>
      </c>
      <c r="H15" s="19">
        <v>13.372128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ht="22.8" customHeight="true" spans="1:21">
      <c r="A16" s="31" t="s">
        <v>172</v>
      </c>
      <c r="B16" s="31" t="s">
        <v>190</v>
      </c>
      <c r="C16" s="31"/>
      <c r="D16" s="25" t="s">
        <v>191</v>
      </c>
      <c r="E16" s="25" t="s">
        <v>192</v>
      </c>
      <c r="F16" s="37">
        <v>10.098557</v>
      </c>
      <c r="G16" s="37">
        <v>10.098557</v>
      </c>
      <c r="H16" s="37">
        <v>10.098557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22.8" customHeight="true" spans="1:21">
      <c r="A17" s="36" t="s">
        <v>172</v>
      </c>
      <c r="B17" s="36" t="s">
        <v>190</v>
      </c>
      <c r="C17" s="36" t="s">
        <v>190</v>
      </c>
      <c r="D17" s="32" t="s">
        <v>193</v>
      </c>
      <c r="E17" s="32" t="s">
        <v>194</v>
      </c>
      <c r="F17" s="34">
        <v>10.098557</v>
      </c>
      <c r="G17" s="19">
        <v>10.098557</v>
      </c>
      <c r="H17" s="19">
        <v>10.098557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ht="22.8" customHeight="true" spans="1:21">
      <c r="A18" s="31" t="s">
        <v>195</v>
      </c>
      <c r="B18" s="31"/>
      <c r="C18" s="31"/>
      <c r="D18" s="25" t="s">
        <v>195</v>
      </c>
      <c r="E18" s="25" t="s">
        <v>196</v>
      </c>
      <c r="F18" s="37">
        <v>14.207886</v>
      </c>
      <c r="G18" s="37">
        <v>14.207886</v>
      </c>
      <c r="H18" s="37">
        <v>14.207886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ht="22.8" customHeight="true" spans="1:21">
      <c r="A19" s="31" t="s">
        <v>195</v>
      </c>
      <c r="B19" s="31" t="s">
        <v>197</v>
      </c>
      <c r="C19" s="31"/>
      <c r="D19" s="25" t="s">
        <v>198</v>
      </c>
      <c r="E19" s="25" t="s">
        <v>199</v>
      </c>
      <c r="F19" s="37">
        <v>14.207886</v>
      </c>
      <c r="G19" s="37">
        <v>14.207886</v>
      </c>
      <c r="H19" s="37">
        <v>14.207886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ht="22.8" customHeight="true" spans="1:21">
      <c r="A20" s="36" t="s">
        <v>195</v>
      </c>
      <c r="B20" s="36" t="s">
        <v>197</v>
      </c>
      <c r="C20" s="36" t="s">
        <v>200</v>
      </c>
      <c r="D20" s="32" t="s">
        <v>201</v>
      </c>
      <c r="E20" s="32" t="s">
        <v>202</v>
      </c>
      <c r="F20" s="34">
        <v>14.207886</v>
      </c>
      <c r="G20" s="19">
        <v>14.207886</v>
      </c>
      <c r="H20" s="19">
        <v>14.207886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ht="22.8" customHeight="true" spans="1:21">
      <c r="A21" s="31" t="s">
        <v>203</v>
      </c>
      <c r="B21" s="31"/>
      <c r="C21" s="31"/>
      <c r="D21" s="25" t="s">
        <v>203</v>
      </c>
      <c r="E21" s="25" t="s">
        <v>204</v>
      </c>
      <c r="F21" s="37">
        <v>20.058192</v>
      </c>
      <c r="G21" s="37">
        <v>20.058192</v>
      </c>
      <c r="H21" s="37">
        <v>20.058192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ht="22.8" customHeight="true" spans="1:21">
      <c r="A22" s="31" t="s">
        <v>203</v>
      </c>
      <c r="B22" s="31" t="s">
        <v>200</v>
      </c>
      <c r="C22" s="31"/>
      <c r="D22" s="25" t="s">
        <v>205</v>
      </c>
      <c r="E22" s="25" t="s">
        <v>206</v>
      </c>
      <c r="F22" s="37">
        <v>20.058192</v>
      </c>
      <c r="G22" s="37">
        <v>20.058192</v>
      </c>
      <c r="H22" s="37">
        <v>20.058192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ht="22.8" customHeight="true" spans="1:21">
      <c r="A23" s="36" t="s">
        <v>203</v>
      </c>
      <c r="B23" s="36" t="s">
        <v>200</v>
      </c>
      <c r="C23" s="36" t="s">
        <v>174</v>
      </c>
      <c r="D23" s="32" t="s">
        <v>207</v>
      </c>
      <c r="E23" s="32" t="s">
        <v>208</v>
      </c>
      <c r="F23" s="34">
        <v>20.058192</v>
      </c>
      <c r="G23" s="19">
        <v>20.058192</v>
      </c>
      <c r="H23" s="19">
        <v>20.058192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50" zoomScaleNormal="150" workbookViewId="0">
      <selection activeCell="D6" sqref="D6"/>
    </sheetView>
  </sheetViews>
  <sheetFormatPr defaultColWidth="9.77142857142857" defaultRowHeight="15" outlineLevelCol="3"/>
  <cols>
    <col min="1" max="1" width="24.5619047619048" customWidth="true"/>
    <col min="2" max="2" width="16" customWidth="true"/>
    <col min="3" max="4" width="22.2190476190476" customWidth="true"/>
  </cols>
  <sheetData>
    <row r="1" ht="16.35" customHeight="true" spans="1:4">
      <c r="A1" s="14"/>
      <c r="D1" s="29" t="s">
        <v>237</v>
      </c>
    </row>
    <row r="2" ht="31.95" customHeight="true" spans="1:4">
      <c r="A2" s="30" t="s">
        <v>12</v>
      </c>
      <c r="B2" s="30"/>
      <c r="C2" s="30"/>
      <c r="D2" s="30"/>
    </row>
    <row r="3" ht="18.9" customHeight="true" spans="1:4">
      <c r="A3" s="24" t="s">
        <v>32</v>
      </c>
      <c r="B3" s="24"/>
      <c r="C3" s="24"/>
      <c r="D3" s="22" t="s">
        <v>33</v>
      </c>
    </row>
    <row r="4" ht="20.25" customHeight="true" spans="1:4">
      <c r="A4" s="17" t="s">
        <v>34</v>
      </c>
      <c r="B4" s="17"/>
      <c r="C4" s="17" t="s">
        <v>35</v>
      </c>
      <c r="D4" s="17"/>
    </row>
    <row r="5" ht="20.25" customHeight="true" spans="1:4">
      <c r="A5" s="17" t="s">
        <v>36</v>
      </c>
      <c r="B5" s="17" t="s">
        <v>37</v>
      </c>
      <c r="C5" s="17" t="s">
        <v>36</v>
      </c>
      <c r="D5" s="17" t="s">
        <v>37</v>
      </c>
    </row>
    <row r="6" ht="20.25" customHeight="true" spans="1:4">
      <c r="A6" s="27" t="s">
        <v>238</v>
      </c>
      <c r="B6" s="26">
        <v>341.164219</v>
      </c>
      <c r="C6" s="27" t="s">
        <v>239</v>
      </c>
      <c r="D6" s="37">
        <v>341.164219</v>
      </c>
    </row>
    <row r="7" ht="20.25" customHeight="true" spans="1:4">
      <c r="A7" s="18" t="s">
        <v>240</v>
      </c>
      <c r="B7" s="19">
        <v>341.164219</v>
      </c>
      <c r="C7" s="18" t="s">
        <v>42</v>
      </c>
      <c r="D7" s="34"/>
    </row>
    <row r="8" ht="20.25" customHeight="true" spans="1:4">
      <c r="A8" s="18" t="s">
        <v>241</v>
      </c>
      <c r="B8" s="19">
        <v>341.164219</v>
      </c>
      <c r="C8" s="18" t="s">
        <v>46</v>
      </c>
      <c r="D8" s="34"/>
    </row>
    <row r="9" ht="31.05" customHeight="true" spans="1:4">
      <c r="A9" s="18" t="s">
        <v>49</v>
      </c>
      <c r="B9" s="19"/>
      <c r="C9" s="18" t="s">
        <v>50</v>
      </c>
      <c r="D9" s="34"/>
    </row>
    <row r="10" ht="20.25" customHeight="true" spans="1:4">
      <c r="A10" s="18" t="s">
        <v>242</v>
      </c>
      <c r="B10" s="19"/>
      <c r="C10" s="18" t="s">
        <v>54</v>
      </c>
      <c r="D10" s="34"/>
    </row>
    <row r="11" ht="20.25" customHeight="true" spans="1:4">
      <c r="A11" s="18" t="s">
        <v>243</v>
      </c>
      <c r="B11" s="19"/>
      <c r="C11" s="18" t="s">
        <v>58</v>
      </c>
      <c r="D11" s="34"/>
    </row>
    <row r="12" ht="20.25" customHeight="true" spans="1:4">
      <c r="A12" s="18" t="s">
        <v>244</v>
      </c>
      <c r="B12" s="19"/>
      <c r="C12" s="18" t="s">
        <v>62</v>
      </c>
      <c r="D12" s="34"/>
    </row>
    <row r="13" ht="20.25" customHeight="true" spans="1:4">
      <c r="A13" s="27" t="s">
        <v>245</v>
      </c>
      <c r="B13" s="26"/>
      <c r="C13" s="18" t="s">
        <v>66</v>
      </c>
      <c r="D13" s="34"/>
    </row>
    <row r="14" ht="20.25" customHeight="true" spans="1:4">
      <c r="A14" s="18" t="s">
        <v>240</v>
      </c>
      <c r="B14" s="19"/>
      <c r="C14" s="18" t="s">
        <v>70</v>
      </c>
      <c r="D14" s="34">
        <v>306.898141</v>
      </c>
    </row>
    <row r="15" ht="20.25" customHeight="true" spans="1:4">
      <c r="A15" s="18" t="s">
        <v>242</v>
      </c>
      <c r="B15" s="19"/>
      <c r="C15" s="18" t="s">
        <v>74</v>
      </c>
      <c r="D15" s="34"/>
    </row>
    <row r="16" ht="20.25" customHeight="true" spans="1:4">
      <c r="A16" s="18" t="s">
        <v>243</v>
      </c>
      <c r="B16" s="19"/>
      <c r="C16" s="18" t="s">
        <v>78</v>
      </c>
      <c r="D16" s="34">
        <v>14.207886</v>
      </c>
    </row>
    <row r="17" ht="20.25" customHeight="true" spans="1:4">
      <c r="A17" s="18" t="s">
        <v>244</v>
      </c>
      <c r="B17" s="19"/>
      <c r="C17" s="18" t="s">
        <v>82</v>
      </c>
      <c r="D17" s="34"/>
    </row>
    <row r="18" ht="20.25" customHeight="true" spans="1:4">
      <c r="A18" s="18"/>
      <c r="B18" s="19"/>
      <c r="C18" s="18" t="s">
        <v>86</v>
      </c>
      <c r="D18" s="34"/>
    </row>
    <row r="19" ht="20.25" customHeight="true" spans="1:4">
      <c r="A19" s="18"/>
      <c r="B19" s="18"/>
      <c r="C19" s="18" t="s">
        <v>90</v>
      </c>
      <c r="D19" s="34"/>
    </row>
    <row r="20" ht="20.25" customHeight="true" spans="1:4">
      <c r="A20" s="18"/>
      <c r="B20" s="18"/>
      <c r="C20" s="18" t="s">
        <v>94</v>
      </c>
      <c r="D20" s="34"/>
    </row>
    <row r="21" ht="20.25" customHeight="true" spans="1:4">
      <c r="A21" s="18"/>
      <c r="B21" s="18"/>
      <c r="C21" s="18" t="s">
        <v>98</v>
      </c>
      <c r="D21" s="34"/>
    </row>
    <row r="22" ht="20.25" customHeight="true" spans="1:4">
      <c r="A22" s="18"/>
      <c r="B22" s="18"/>
      <c r="C22" s="18" t="s">
        <v>101</v>
      </c>
      <c r="D22" s="34"/>
    </row>
    <row r="23" ht="20.25" customHeight="true" spans="1:4">
      <c r="A23" s="18"/>
      <c r="B23" s="18"/>
      <c r="C23" s="18" t="s">
        <v>104</v>
      </c>
      <c r="D23" s="34"/>
    </row>
    <row r="24" ht="20.25" customHeight="true" spans="1:4">
      <c r="A24" s="18"/>
      <c r="B24" s="18"/>
      <c r="C24" s="18" t="s">
        <v>106</v>
      </c>
      <c r="D24" s="34"/>
    </row>
    <row r="25" ht="20.25" customHeight="true" spans="1:4">
      <c r="A25" s="18"/>
      <c r="B25" s="18"/>
      <c r="C25" s="18" t="s">
        <v>108</v>
      </c>
      <c r="D25" s="34"/>
    </row>
    <row r="26" ht="20.25" customHeight="true" spans="1:4">
      <c r="A26" s="18"/>
      <c r="B26" s="18"/>
      <c r="C26" s="18" t="s">
        <v>110</v>
      </c>
      <c r="D26" s="34">
        <v>20.058192</v>
      </c>
    </row>
    <row r="27" ht="20.25" customHeight="true" spans="1:4">
      <c r="A27" s="18"/>
      <c r="B27" s="18"/>
      <c r="C27" s="18" t="s">
        <v>112</v>
      </c>
      <c r="D27" s="34"/>
    </row>
    <row r="28" ht="20.25" customHeight="true" spans="1:4">
      <c r="A28" s="18"/>
      <c r="B28" s="18"/>
      <c r="C28" s="18" t="s">
        <v>114</v>
      </c>
      <c r="D28" s="34"/>
    </row>
    <row r="29" ht="20.25" customHeight="true" spans="1:4">
      <c r="A29" s="18"/>
      <c r="B29" s="18"/>
      <c r="C29" s="18" t="s">
        <v>116</v>
      </c>
      <c r="D29" s="34"/>
    </row>
    <row r="30" ht="20.25" customHeight="true" spans="1:4">
      <c r="A30" s="18"/>
      <c r="B30" s="18"/>
      <c r="C30" s="18" t="s">
        <v>118</v>
      </c>
      <c r="D30" s="34"/>
    </row>
    <row r="31" ht="20.25" customHeight="true" spans="1:4">
      <c r="A31" s="18"/>
      <c r="B31" s="18"/>
      <c r="C31" s="18" t="s">
        <v>120</v>
      </c>
      <c r="D31" s="34"/>
    </row>
    <row r="32" ht="20.25" customHeight="true" spans="1:4">
      <c r="A32" s="18"/>
      <c r="B32" s="18"/>
      <c r="C32" s="18" t="s">
        <v>122</v>
      </c>
      <c r="D32" s="34"/>
    </row>
    <row r="33" ht="20.25" customHeight="true" spans="1:4">
      <c r="A33" s="18"/>
      <c r="B33" s="18"/>
      <c r="C33" s="18" t="s">
        <v>124</v>
      </c>
      <c r="D33" s="34"/>
    </row>
    <row r="34" ht="20.25" customHeight="true" spans="1:4">
      <c r="A34" s="18"/>
      <c r="B34" s="18"/>
      <c r="C34" s="18" t="s">
        <v>125</v>
      </c>
      <c r="D34" s="34"/>
    </row>
    <row r="35" ht="20.25" customHeight="true" spans="1:4">
      <c r="A35" s="18"/>
      <c r="B35" s="18"/>
      <c r="C35" s="18" t="s">
        <v>126</v>
      </c>
      <c r="D35" s="34"/>
    </row>
    <row r="36" ht="20.25" customHeight="true" spans="1:4">
      <c r="A36" s="18"/>
      <c r="B36" s="18"/>
      <c r="C36" s="18" t="s">
        <v>127</v>
      </c>
      <c r="D36" s="34"/>
    </row>
    <row r="37" ht="20.25" customHeight="true" spans="1:4">
      <c r="A37" s="18"/>
      <c r="B37" s="18"/>
      <c r="C37" s="18"/>
      <c r="D37" s="18"/>
    </row>
    <row r="38" ht="20.25" customHeight="true" spans="1:4">
      <c r="A38" s="27"/>
      <c r="B38" s="27"/>
      <c r="C38" s="27" t="s">
        <v>246</v>
      </c>
      <c r="D38" s="26"/>
    </row>
    <row r="39" ht="20.25" customHeight="true" spans="1:4">
      <c r="A39" s="27"/>
      <c r="B39" s="27"/>
      <c r="C39" s="27"/>
      <c r="D39" s="27"/>
    </row>
    <row r="40" ht="20.25" customHeight="true" spans="1:4">
      <c r="A40" s="31" t="s">
        <v>247</v>
      </c>
      <c r="B40" s="26">
        <v>341.164219</v>
      </c>
      <c r="C40" s="31" t="s">
        <v>248</v>
      </c>
      <c r="D40" s="37">
        <v>341.164219</v>
      </c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40" zoomScaleNormal="140" workbookViewId="0">
      <pane ySplit="6" topLeftCell="A19" activePane="bottomLeft" state="frozen"/>
      <selection/>
      <selection pane="bottomLeft" activeCell="F19" sqref="F19"/>
    </sheetView>
  </sheetViews>
  <sheetFormatPr defaultColWidth="9.77142857142857" defaultRowHeight="15"/>
  <cols>
    <col min="1" max="1" width="3.66666666666667" customWidth="true"/>
    <col min="2" max="2" width="4.88571428571429" customWidth="true"/>
    <col min="3" max="3" width="4.77142857142857" customWidth="true"/>
    <col min="4" max="4" width="14.6666666666667" customWidth="true"/>
    <col min="5" max="5" width="24.7714285714286" customWidth="true"/>
    <col min="6" max="6" width="14" customWidth="true"/>
    <col min="7" max="7" width="11.5619047619048" customWidth="true"/>
    <col min="8" max="8" width="9.1047619047619" customWidth="true"/>
    <col min="9" max="9" width="10.4380952380952" customWidth="true"/>
    <col min="10" max="10" width="11.4380952380952" customWidth="true"/>
    <col min="11" max="11" width="15.8857142857143" customWidth="true"/>
  </cols>
  <sheetData>
    <row r="1" ht="16.35" customHeight="true" spans="1:11">
      <c r="A1" s="14"/>
      <c r="D1" s="14"/>
      <c r="K1" s="29" t="s">
        <v>249</v>
      </c>
    </row>
    <row r="2" ht="43.05" customHeight="true" spans="1:11">
      <c r="A2" s="30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.15" customHeight="true" spans="1:11">
      <c r="A3" s="24" t="s">
        <v>32</v>
      </c>
      <c r="B3" s="24"/>
      <c r="C3" s="24"/>
      <c r="D3" s="24"/>
      <c r="E3" s="24"/>
      <c r="F3" s="24"/>
      <c r="G3" s="24"/>
      <c r="H3" s="24"/>
      <c r="I3" s="24"/>
      <c r="J3" s="22" t="s">
        <v>33</v>
      </c>
      <c r="K3" s="22"/>
    </row>
    <row r="4" ht="19.8" customHeight="true" spans="1:11">
      <c r="A4" s="17" t="s">
        <v>161</v>
      </c>
      <c r="B4" s="17"/>
      <c r="C4" s="17"/>
      <c r="D4" s="17" t="s">
        <v>162</v>
      </c>
      <c r="E4" s="17" t="s">
        <v>163</v>
      </c>
      <c r="F4" s="17" t="s">
        <v>137</v>
      </c>
      <c r="G4" s="17" t="s">
        <v>164</v>
      </c>
      <c r="H4" s="17"/>
      <c r="I4" s="17"/>
      <c r="J4" s="17"/>
      <c r="K4" s="17" t="s">
        <v>165</v>
      </c>
    </row>
    <row r="5" ht="17.25" customHeight="true" spans="1:11">
      <c r="A5" s="17"/>
      <c r="B5" s="17"/>
      <c r="C5" s="17"/>
      <c r="D5" s="17"/>
      <c r="E5" s="17"/>
      <c r="F5" s="17"/>
      <c r="G5" s="17" t="s">
        <v>139</v>
      </c>
      <c r="H5" s="17" t="s">
        <v>250</v>
      </c>
      <c r="I5" s="17"/>
      <c r="J5" s="17" t="s">
        <v>251</v>
      </c>
      <c r="K5" s="17"/>
    </row>
    <row r="6" ht="24.15" customHeight="true" spans="1:12">
      <c r="A6" s="17" t="s">
        <v>169</v>
      </c>
      <c r="B6" s="17" t="s">
        <v>170</v>
      </c>
      <c r="C6" s="17" t="s">
        <v>171</v>
      </c>
      <c r="D6" s="17"/>
      <c r="E6" s="17"/>
      <c r="F6" s="17"/>
      <c r="G6" s="17"/>
      <c r="H6" s="17" t="s">
        <v>229</v>
      </c>
      <c r="I6" s="17" t="s">
        <v>221</v>
      </c>
      <c r="J6" s="17"/>
      <c r="K6" s="17"/>
      <c r="L6" s="47"/>
    </row>
    <row r="7" ht="22.8" customHeight="true" spans="1:11">
      <c r="A7" s="18"/>
      <c r="B7" s="18"/>
      <c r="C7" s="18"/>
      <c r="D7" s="27"/>
      <c r="E7" s="27" t="s">
        <v>137</v>
      </c>
      <c r="F7" s="26">
        <v>341.164219</v>
      </c>
      <c r="G7" s="26">
        <v>306.574219</v>
      </c>
      <c r="H7" s="26">
        <v>261.208119</v>
      </c>
      <c r="I7" s="26">
        <v>1.512</v>
      </c>
      <c r="J7" s="26">
        <v>43.8541</v>
      </c>
      <c r="K7" s="26">
        <v>34.59</v>
      </c>
    </row>
    <row r="8" ht="22.8" customHeight="true" spans="1:11">
      <c r="A8" s="18"/>
      <c r="B8" s="18"/>
      <c r="C8" s="18"/>
      <c r="D8" s="25" t="s">
        <v>155</v>
      </c>
      <c r="E8" s="25" t="s">
        <v>156</v>
      </c>
      <c r="F8" s="26">
        <v>341.164219</v>
      </c>
      <c r="G8" s="26">
        <v>306.574219</v>
      </c>
      <c r="H8" s="26">
        <v>261.208119</v>
      </c>
      <c r="I8" s="26">
        <v>1.512</v>
      </c>
      <c r="J8" s="26">
        <v>43.8541</v>
      </c>
      <c r="K8" s="26">
        <v>34.59</v>
      </c>
    </row>
    <row r="9" ht="22.8" customHeight="true" spans="1:11">
      <c r="A9" s="18"/>
      <c r="B9" s="18"/>
      <c r="C9" s="18"/>
      <c r="D9" s="33" t="s">
        <v>157</v>
      </c>
      <c r="E9" s="33" t="s">
        <v>158</v>
      </c>
      <c r="F9" s="26">
        <v>341.164219</v>
      </c>
      <c r="G9" s="26">
        <v>306.574219</v>
      </c>
      <c r="H9" s="26">
        <v>261.208119</v>
      </c>
      <c r="I9" s="26">
        <v>1.512</v>
      </c>
      <c r="J9" s="26">
        <v>43.8541</v>
      </c>
      <c r="K9" s="26">
        <v>34.59</v>
      </c>
    </row>
    <row r="10" ht="22.8" customHeight="true" spans="1:11">
      <c r="A10" s="31" t="s">
        <v>172</v>
      </c>
      <c r="B10" s="31"/>
      <c r="C10" s="31"/>
      <c r="D10" s="25">
        <v>208</v>
      </c>
      <c r="E10" s="25" t="s">
        <v>173</v>
      </c>
      <c r="F10" s="26">
        <v>306.898141</v>
      </c>
      <c r="G10" s="26">
        <v>272.308141</v>
      </c>
      <c r="H10" s="26">
        <v>226.942041</v>
      </c>
      <c r="I10" s="26">
        <v>1.512</v>
      </c>
      <c r="J10" s="26">
        <v>43.8541</v>
      </c>
      <c r="K10" s="26">
        <v>34.59</v>
      </c>
    </row>
    <row r="11" ht="22.8" customHeight="true" spans="1:11">
      <c r="A11" s="31" t="s">
        <v>172</v>
      </c>
      <c r="B11" s="46" t="s">
        <v>174</v>
      </c>
      <c r="C11" s="31"/>
      <c r="D11" s="25">
        <v>20801</v>
      </c>
      <c r="E11" s="25" t="s">
        <v>176</v>
      </c>
      <c r="F11" s="26">
        <v>256.6832</v>
      </c>
      <c r="G11" s="26">
        <v>222.0932</v>
      </c>
      <c r="H11" s="26">
        <v>176.7271</v>
      </c>
      <c r="I11" s="26">
        <v>1.512</v>
      </c>
      <c r="J11" s="26">
        <v>43.8541</v>
      </c>
      <c r="K11" s="26">
        <v>34.59</v>
      </c>
    </row>
    <row r="12" ht="22.8" customHeight="true" spans="1:11">
      <c r="A12" s="36" t="s">
        <v>172</v>
      </c>
      <c r="B12" s="36" t="s">
        <v>174</v>
      </c>
      <c r="C12" s="36" t="s">
        <v>177</v>
      </c>
      <c r="D12" s="32" t="s">
        <v>252</v>
      </c>
      <c r="E12" s="18" t="s">
        <v>253</v>
      </c>
      <c r="F12" s="19">
        <v>34.59</v>
      </c>
      <c r="G12" s="19"/>
      <c r="H12" s="34"/>
      <c r="I12" s="34"/>
      <c r="J12" s="34"/>
      <c r="K12" s="34">
        <v>34.59</v>
      </c>
    </row>
    <row r="13" ht="22.8" customHeight="true" spans="1:11">
      <c r="A13" s="36" t="s">
        <v>172</v>
      </c>
      <c r="B13" s="36" t="s">
        <v>174</v>
      </c>
      <c r="C13" s="36" t="s">
        <v>180</v>
      </c>
      <c r="D13" s="32" t="s">
        <v>254</v>
      </c>
      <c r="E13" s="18" t="s">
        <v>255</v>
      </c>
      <c r="F13" s="19">
        <v>222.0932</v>
      </c>
      <c r="G13" s="19">
        <v>222.0932</v>
      </c>
      <c r="H13" s="34">
        <v>176.7271</v>
      </c>
      <c r="I13" s="34">
        <v>1.512</v>
      </c>
      <c r="J13" s="34">
        <v>43.8541</v>
      </c>
      <c r="K13" s="34"/>
    </row>
    <row r="14" ht="22.8" customHeight="true" spans="1:11">
      <c r="A14" s="31" t="s">
        <v>172</v>
      </c>
      <c r="B14" s="46" t="s">
        <v>183</v>
      </c>
      <c r="C14" s="31"/>
      <c r="D14" s="25">
        <v>20805</v>
      </c>
      <c r="E14" s="25" t="s">
        <v>185</v>
      </c>
      <c r="F14" s="26">
        <v>40.116384</v>
      </c>
      <c r="G14" s="26">
        <v>40.116384</v>
      </c>
      <c r="H14" s="26">
        <v>40.116384</v>
      </c>
      <c r="I14" s="26">
        <v>0</v>
      </c>
      <c r="J14" s="26">
        <v>0</v>
      </c>
      <c r="K14" s="26">
        <v>0</v>
      </c>
    </row>
    <row r="15" ht="22.8" customHeight="true" spans="1:11">
      <c r="A15" s="36" t="s">
        <v>172</v>
      </c>
      <c r="B15" s="36" t="s">
        <v>183</v>
      </c>
      <c r="C15" s="36" t="s">
        <v>183</v>
      </c>
      <c r="D15" s="32" t="s">
        <v>256</v>
      </c>
      <c r="E15" s="18" t="s">
        <v>257</v>
      </c>
      <c r="F15" s="19">
        <v>26.744256</v>
      </c>
      <c r="G15" s="19">
        <v>26.744256</v>
      </c>
      <c r="H15" s="34">
        <v>26.744256</v>
      </c>
      <c r="I15" s="34"/>
      <c r="J15" s="34"/>
      <c r="K15" s="34"/>
    </row>
    <row r="16" ht="22.8" customHeight="true" spans="1:11">
      <c r="A16" s="36" t="s">
        <v>172</v>
      </c>
      <c r="B16" s="36" t="s">
        <v>183</v>
      </c>
      <c r="C16" s="36" t="s">
        <v>177</v>
      </c>
      <c r="D16" s="32" t="s">
        <v>258</v>
      </c>
      <c r="E16" s="18" t="s">
        <v>259</v>
      </c>
      <c r="F16" s="19">
        <v>13.372128</v>
      </c>
      <c r="G16" s="19">
        <v>13.372128</v>
      </c>
      <c r="H16" s="34">
        <v>13.372128</v>
      </c>
      <c r="I16" s="34"/>
      <c r="J16" s="34"/>
      <c r="K16" s="34"/>
    </row>
    <row r="17" ht="22.8" customHeight="true" spans="1:11">
      <c r="A17" s="31" t="s">
        <v>172</v>
      </c>
      <c r="B17" s="46" t="s">
        <v>190</v>
      </c>
      <c r="C17" s="31"/>
      <c r="D17" s="25">
        <v>20899</v>
      </c>
      <c r="E17" s="25" t="s">
        <v>192</v>
      </c>
      <c r="F17" s="26">
        <v>10.098557</v>
      </c>
      <c r="G17" s="26">
        <v>10.098557</v>
      </c>
      <c r="H17" s="26">
        <v>10.098557</v>
      </c>
      <c r="I17" s="26">
        <v>0</v>
      </c>
      <c r="J17" s="26">
        <v>0</v>
      </c>
      <c r="K17" s="26">
        <v>0</v>
      </c>
    </row>
    <row r="18" ht="22.8" customHeight="true" spans="1:11">
      <c r="A18" s="36" t="s">
        <v>172</v>
      </c>
      <c r="B18" s="36" t="s">
        <v>190</v>
      </c>
      <c r="C18" s="36" t="s">
        <v>190</v>
      </c>
      <c r="D18" s="32" t="s">
        <v>260</v>
      </c>
      <c r="E18" s="18" t="s">
        <v>261</v>
      </c>
      <c r="F18" s="19">
        <v>10.098557</v>
      </c>
      <c r="G18" s="19">
        <v>10.098557</v>
      </c>
      <c r="H18" s="34">
        <v>10.098557</v>
      </c>
      <c r="I18" s="34"/>
      <c r="J18" s="34"/>
      <c r="K18" s="34"/>
    </row>
    <row r="19" ht="22.8" customHeight="true" spans="1:11">
      <c r="A19" s="31" t="s">
        <v>195</v>
      </c>
      <c r="B19" s="31"/>
      <c r="C19" s="31"/>
      <c r="D19" s="25">
        <v>210</v>
      </c>
      <c r="E19" s="25" t="s">
        <v>196</v>
      </c>
      <c r="F19" s="26">
        <v>14.207886</v>
      </c>
      <c r="G19" s="26">
        <v>14.207886</v>
      </c>
      <c r="H19" s="26">
        <v>14.207886</v>
      </c>
      <c r="I19" s="26">
        <v>0</v>
      </c>
      <c r="J19" s="26">
        <v>0</v>
      </c>
      <c r="K19" s="26">
        <v>0</v>
      </c>
    </row>
    <row r="20" ht="22.8" customHeight="true" spans="1:11">
      <c r="A20" s="31" t="s">
        <v>195</v>
      </c>
      <c r="B20" s="46" t="s">
        <v>197</v>
      </c>
      <c r="C20" s="31"/>
      <c r="D20" s="25">
        <v>21011</v>
      </c>
      <c r="E20" s="25" t="s">
        <v>199</v>
      </c>
      <c r="F20" s="26">
        <v>14.207886</v>
      </c>
      <c r="G20" s="26">
        <v>14.207886</v>
      </c>
      <c r="H20" s="26">
        <v>14.207886</v>
      </c>
      <c r="I20" s="26">
        <v>0</v>
      </c>
      <c r="J20" s="26">
        <v>0</v>
      </c>
      <c r="K20" s="26">
        <v>0</v>
      </c>
    </row>
    <row r="21" ht="22.8" customHeight="true" spans="1:11">
      <c r="A21" s="36" t="s">
        <v>195</v>
      </c>
      <c r="B21" s="36" t="s">
        <v>197</v>
      </c>
      <c r="C21" s="36" t="s">
        <v>200</v>
      </c>
      <c r="D21" s="32" t="s">
        <v>262</v>
      </c>
      <c r="E21" s="18" t="s">
        <v>263</v>
      </c>
      <c r="F21" s="19">
        <v>14.207886</v>
      </c>
      <c r="G21" s="19">
        <v>14.207886</v>
      </c>
      <c r="H21" s="34">
        <v>14.207886</v>
      </c>
      <c r="I21" s="34"/>
      <c r="J21" s="34"/>
      <c r="K21" s="34"/>
    </row>
    <row r="22" ht="22.8" customHeight="true" spans="1:11">
      <c r="A22" s="31" t="s">
        <v>203</v>
      </c>
      <c r="B22" s="31"/>
      <c r="C22" s="31"/>
      <c r="D22" s="25">
        <v>221</v>
      </c>
      <c r="E22" s="25" t="s">
        <v>204</v>
      </c>
      <c r="F22" s="26">
        <v>20.058192</v>
      </c>
      <c r="G22" s="26">
        <v>20.058192</v>
      </c>
      <c r="H22" s="26">
        <v>20.058192</v>
      </c>
      <c r="I22" s="26">
        <v>0</v>
      </c>
      <c r="J22" s="26">
        <v>0</v>
      </c>
      <c r="K22" s="26">
        <v>0</v>
      </c>
    </row>
    <row r="23" ht="22.8" customHeight="true" spans="1:11">
      <c r="A23" s="31" t="s">
        <v>203</v>
      </c>
      <c r="B23" s="46" t="s">
        <v>200</v>
      </c>
      <c r="C23" s="31"/>
      <c r="D23" s="25">
        <v>22102</v>
      </c>
      <c r="E23" s="25" t="s">
        <v>206</v>
      </c>
      <c r="F23" s="26">
        <v>20.058192</v>
      </c>
      <c r="G23" s="26">
        <v>20.058192</v>
      </c>
      <c r="H23" s="26">
        <v>20.058192</v>
      </c>
      <c r="I23" s="26">
        <v>0</v>
      </c>
      <c r="J23" s="26">
        <v>0</v>
      </c>
      <c r="K23" s="26">
        <v>0</v>
      </c>
    </row>
    <row r="24" ht="22.8" customHeight="true" spans="1:11">
      <c r="A24" s="36" t="s">
        <v>203</v>
      </c>
      <c r="B24" s="36" t="s">
        <v>200</v>
      </c>
      <c r="C24" s="36" t="s">
        <v>174</v>
      </c>
      <c r="D24" s="32" t="s">
        <v>264</v>
      </c>
      <c r="E24" s="18" t="s">
        <v>265</v>
      </c>
      <c r="F24" s="19">
        <v>20.058192</v>
      </c>
      <c r="G24" s="19">
        <v>20.058192</v>
      </c>
      <c r="H24" s="34">
        <v>20.058192</v>
      </c>
      <c r="I24" s="34"/>
      <c r="J24" s="34"/>
      <c r="K24" s="34"/>
    </row>
    <row r="25" ht="16.35" customHeight="true" spans="1:5">
      <c r="A25" s="20" t="s">
        <v>266</v>
      </c>
      <c r="B25" s="20"/>
      <c r="C25" s="20"/>
      <c r="D25" s="20"/>
      <c r="E25" s="20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2025-05-27T11:00:00Z</dcterms:created>
  <dcterms:modified xsi:type="dcterms:W3CDTF">2025-07-16T09:04:28Z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B7C1DCADA5E044769AD7D12A2543C962_13</vt:lpwstr>
  </property>
  <property fmtid="{D5CDD505-2E9C-101B-9397-08002B2CF9AE}" pid="3" name="KSOProductBuildVer">
    <vt:lpwstr>2052-11.8.2.10505</vt:lpwstr>
  </property>
</Properties>
</file>