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4" activeTab="15"/>
  </bookViews>
  <sheets>
    <sheet name="封面" sheetId="1" r:id="rId1"/>
    <sheet name="目录" sheetId="2" r:id="rId2"/>
    <sheet name="1收支总表" sheetId="3" r:id="rId3"/>
    <sheet name="2收入总表" sheetId="4" r:id="rId4"/>
    <sheet name="3支出总表" sheetId="5" r:id="rId5"/>
    <sheet name="4支出预算分类汇总表(政府预算)" sheetId="6" r:id="rId6"/>
    <sheet name="5支出预算分类汇总表（部门预算）" sheetId="7" r:id="rId7"/>
    <sheet name="6财政拨款收支总表" sheetId="8" r:id="rId8"/>
    <sheet name="7一般公共预算支出表" sheetId="9" r:id="rId9"/>
    <sheet name="8一般公共预算基本支出表" sheetId="10" r:id="rId10"/>
    <sheet name="9一般公共预算基本支出表-人员经费(工资福利支出)(政府预算)" sheetId="11" r:id="rId11"/>
    <sheet name="10一般公共预算基本支出表-人员经费(工资福利支出)" sheetId="12" r:id="rId12"/>
    <sheet name="11一般公共预算基本支出表-人员经费(个人家庭)(政府预算)" sheetId="13" r:id="rId13"/>
    <sheet name="12一般公共预算基本支出表-人员经费(个人家庭)" sheetId="14" r:id="rId14"/>
    <sheet name="13一般公共预算基本支出表-公用经费(商品服务)(政府预算)" sheetId="15" r:id="rId15"/>
    <sheet name="14一般公共预算基本支出表-公用经费(商品服务)" sheetId="16" r:id="rId16"/>
    <sheet name="15一般公共预算“三公”经费支出表" sheetId="17" r:id="rId17"/>
    <sheet name="16政府性基金预算支出表" sheetId="18" r:id="rId18"/>
    <sheet name="17政府性基金预算支出分类汇总表(政府预算)" sheetId="19" r:id="rId19"/>
    <sheet name="18政府性基金预算支出分类汇总表（部门预算）" sheetId="20" r:id="rId20"/>
    <sheet name="19国有资本经营预算支出表" sheetId="21" r:id="rId21"/>
    <sheet name="20财政专户管理资金预算支出表" sheetId="22" r:id="rId22"/>
    <sheet name="21专项资金预算汇总表" sheetId="23" r:id="rId23"/>
    <sheet name="22项目支出绩效目标表" sheetId="24" r:id="rId24"/>
    <sheet name="23整体支出绩效目标表" sheetId="25" r:id="rId25"/>
    <sheet name="24政府采购预算表" sheetId="26" r:id="rId26"/>
  </sheet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<sst xmlns="http://schemas.openxmlformats.org/spreadsheetml/2006/main" count="1787" uniqueCount="673">
  <si>
    <t>2026年部门预算公开表</t>
  </si>
  <si>
    <t>单位编码：</t>
  </si>
  <si>
    <t>单位名称：</t>
  </si>
  <si>
    <t>汨罗市交通运输系统</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</si>
  <si>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</si>
  <si>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</si>
  <si>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</si>
  <si>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</si>
  <si>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</si>
  <si>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</si>
  <si>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</si>
  <si>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</si>
  <si>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</si>
  <si>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</si>
  <si>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</si>
  <si>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</si>
  <si>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</si>
  <si>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</si>
  <si>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</si>
  <si>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</si>
  <si>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</si>
  <si>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</si>
  <si>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</si>
  <si>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</si>
  <si>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</si>
  <si>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</si>
  <si>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</si>
  <si>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</si>
  <si>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</si>
  <si>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政府采购预算表</t>
  </si>
  <si>
    <t>部门公开表01</t>
  </si>
  <si>
    <t>单位：汨罗市交通运输系统</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</si>
  <si>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</si>
  <si>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</si>
  <si>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</si>
  <si>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</si>
  <si>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</si>
  <si>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</si>
  <si>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</si>
  <si>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</si>
  <si>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</si>
  <si>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</si>
  <si>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</si>
  <si>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</si>
  <si>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</si>
  <si>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</si>
  <si>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</si>
  <si>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</si>
  <si>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</si>
  <si>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</si>
  <si>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</si>
  <si>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</si>
  <si>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</si>
  <si>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</si>
  <si>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</si>
  <si>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</si>
  <si>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</si>
  <si>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</si>
  <si>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</si>
  <si>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</si>
  <si>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</si>
  <si>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</si>
  <si>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</si>
  <si>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</si>
  <si>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</si>
  <si>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</si>
  <si>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</si>
  <si>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</si>
  <si>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</si>
  <si>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</si>
  <si>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</si>
  <si>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</si>
  <si>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</si>
  <si>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</si>
  <si>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</si>
  <si>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</si>
  <si>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</si>
  <si>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</si>
  <si>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</si>
  <si>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</si>
  <si>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</si>
  <si>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</si>
  <si>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</si>
  <si>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</si>
  <si>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</si>
  <si>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</si>
  <si>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</si>
  <si>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</si>
  <si>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</si>
  <si>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</si>
  <si>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</si>
  <si>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</si>
  <si>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</si>
  <si>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</si>
  <si>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</si>
  <si>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</si>
  <si>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</si>
  <si>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</si>
  <si>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</si>
  <si>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</si>
  <si>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</si>
  <si>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</si>
  <si>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</si>
  <si>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</si>
  <si>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</si>
  <si>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</si>
  <si>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</si>
  <si>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</si>
  <si>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</si>
  <si>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</si>
  <si>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</si>
  <si>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</si>
  <si>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</si>
  <si>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</si>
  <si>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</si>
  <si>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</si>
  <si>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</si>
  <si>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</si>
  <si>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</si>
  <si>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</si>
  <si>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</si>
  <si>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</si>
  <si>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</si>
  <si>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</si>
  <si>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</si>
  <si>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</si>
  <si>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</si>
  <si>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</si>
  <si>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</si>
  <si>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</si>
  <si>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</si>
  <si>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</si>
  <si>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</si>
  <si>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</si>
  <si>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</si>
  <si>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</si>
  <si>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</si>
  <si>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</si>
  <si>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</si>
  <si>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</si>
  <si>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</si>
  <si>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</si>
  <si>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</si>
  <si>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</si>
  <si>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</si>
  <si>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</si>
  <si>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</si>
  <si>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</si>
  <si>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</si>
  <si>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</si>
  <si>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</si>
  <si>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</si>
  <si>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</si>
  <si>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</si>
  <si>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汨罗市交通运输局</t>
  </si>
  <si>
    <t>汨罗市道路运输服务中心</t>
  </si>
  <si>
    <t>汨罗市农村公路养护中心</t>
  </si>
  <si>
    <t>汨罗市交通运输综合行政执法大队</t>
  </si>
  <si>
    <t>汨罗市水运事务中心</t>
  </si>
  <si>
    <t>部门公开表03</t>
  </si>
  <si>
    <t>功能科目</t>
  </si>
  <si>
    <t>科目编码</t>
  </si>
  <si>
    <t>科目名称</t>
  </si>
  <si>
    <t>基本支出</t>
  </si>
  <si>
    <t>项目支出</t>
  </si>
  <si>
    <t>事业单位经营支出</t>
  </si>
  <si>
    <t>上缴上级支出</t>
  </si>
  <si>
    <t>对附属单位补助支出</t>
  </si>
  <si>
    <t>类</t>
  </si>
  <si>
    <t>款</t>
  </si>
  <si>
    <t>项</t>
  </si>
  <si>
    <t>一般公共服务支出</t>
  </si>
  <si>
    <t>群众团体事务</t>
  </si>
  <si>
    <t>06</t>
  </si>
  <si>
    <t>工会事务</t>
  </si>
  <si>
    <t>社会保障和就业支出</t>
  </si>
  <si>
    <t>05</t>
  </si>
  <si>
    <t>行政事业单位养老支出</t>
  </si>
  <si>
    <t>机关事业单位基本养老保险缴费支出</t>
  </si>
  <si>
    <t>机关事业单位职业年金缴费支出</t>
  </si>
  <si>
    <t>其他社会保障和就业支出</t>
  </si>
  <si>
    <t>卫生健康支出</t>
  </si>
  <si>
    <t>行政事业单位医疗</t>
  </si>
  <si>
    <t>01</t>
  </si>
  <si>
    <t>行政单位医疗</t>
  </si>
  <si>
    <t>02</t>
  </si>
  <si>
    <t>事业单位医疗</t>
  </si>
  <si>
    <t>交通运输支出</t>
  </si>
  <si>
    <t>公路水路运输</t>
  </si>
  <si>
    <t>行政运行</t>
  </si>
  <si>
    <t>公路养护</t>
  </si>
  <si>
    <t>公路运输管理</t>
  </si>
  <si>
    <t>水路运输管理支出</t>
  </si>
  <si>
    <t>其他公路水路运输支出</t>
  </si>
  <si>
    <t>其他交通运输支出</t>
  </si>
  <si>
    <t>公共交通运营补助</t>
  </si>
  <si>
    <t>住房保障支出</t>
  </si>
  <si>
    <t>住房改革支出</t>
  </si>
  <si>
    <t>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</si>
  <si>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</si>
  <si>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</si>
  <si>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</si>
  <si>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</si>
  <si>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</si>
  <si>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</si>
  <si>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</si>
  <si>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</si>
  <si>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</si>
  <si>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</si>
  <si>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</si>
  <si>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</si>
  <si>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</si>
  <si>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</si>
  <si>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</si>
  <si>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</si>
  <si>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</si>
  <si>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</si>
  <si>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</si>
  <si>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</si>
  <si>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</si>
  <si>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</si>
  <si>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</si>
  <si>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</si>
  <si>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</si>
  <si>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</si>
  <si>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</si>
  <si>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</si>
  <si>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</si>
  <si>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</si>
  <si>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</si>
  <si>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</si>
  <si>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</si>
  <si>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</si>
  <si>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</si>
  <si>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</si>
  <si>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</si>
  <si>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</si>
  <si>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</si>
  <si>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</si>
  <si>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</si>
  <si>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</si>
  <si>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</si>
  <si>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注：如果本表格为空，则表示本年度未安排此项目。</t>
  </si>
  <si>
    <t>部门公开表08</t>
  </si>
  <si>
    <t>部门预算支出经济分类科目</t>
  </si>
  <si>
    <t>本年一般公共预算基本支出</t>
  </si>
  <si>
    <t>科目代码</t>
  </si>
  <si>
    <t>302</t>
  </si>
  <si>
    <t>商品和服务支出</t>
  </si>
  <si>
    <t xml:space="preserve">  30228</t>
  </si>
  <si>
    <t xml:space="preserve">  工会经费</t>
  </si>
  <si>
    <t xml:space="preserve">  30239</t>
  </si>
  <si>
    <t xml:space="preserve">  其他交通费用</t>
  </si>
  <si>
    <t xml:space="preserve">  30299</t>
  </si>
  <si>
    <t xml:space="preserve">  其他商品和服务支出</t>
  </si>
  <si>
    <t xml:space="preserve">  30202</t>
  </si>
  <si>
    <t xml:space="preserve">  印刷费</t>
  </si>
  <si>
    <t xml:space="preserve">  30217</t>
  </si>
  <si>
    <t xml:space="preserve">  公务接待费</t>
  </si>
  <si>
    <t xml:space="preserve">  30226</t>
  </si>
  <si>
    <t xml:space="preserve">  劳务费</t>
  </si>
  <si>
    <t xml:space="preserve">  30216</t>
  </si>
  <si>
    <t xml:space="preserve">  培训费</t>
  </si>
  <si>
    <t xml:space="preserve">  30201</t>
  </si>
  <si>
    <t xml:space="preserve">  办公费</t>
  </si>
  <si>
    <t xml:space="preserve">  30206</t>
  </si>
  <si>
    <t xml:space="preserve">  电费</t>
  </si>
  <si>
    <t xml:space="preserve">  30211</t>
  </si>
  <si>
    <t xml:space="preserve">  差旅费</t>
  </si>
  <si>
    <t xml:space="preserve">  30205</t>
  </si>
  <si>
    <t xml:space="preserve">  水费</t>
  </si>
  <si>
    <t xml:space="preserve">  30215</t>
  </si>
  <si>
    <t xml:space="preserve">  会议费</t>
  </si>
  <si>
    <t xml:space="preserve">  30213</t>
  </si>
  <si>
    <t xml:space="preserve">  维修（护）费</t>
  </si>
  <si>
    <t xml:space="preserve">  30207</t>
  </si>
  <si>
    <t xml:space="preserve">  邮电费</t>
  </si>
  <si>
    <t xml:space="preserve">  30231</t>
  </si>
  <si>
    <t xml:space="preserve">  公务用车运行维护费</t>
  </si>
  <si>
    <t xml:space="preserve">  30214</t>
  </si>
  <si>
    <t xml:space="preserve">  租赁费</t>
  </si>
  <si>
    <t>301</t>
  </si>
  <si>
    <t xml:space="preserve">  30108</t>
  </si>
  <si>
    <t xml:space="preserve">  机关事业单位基本养老保险缴费</t>
  </si>
  <si>
    <t xml:space="preserve">  30109</t>
  </si>
  <si>
    <t xml:space="preserve">  职业年金缴费</t>
  </si>
  <si>
    <t xml:space="preserve">  30112</t>
  </si>
  <si>
    <t xml:space="preserve">  其他社会保障缴费</t>
  </si>
  <si>
    <t xml:space="preserve">  30110</t>
  </si>
  <si>
    <t xml:space="preserve">  职工基本医疗保险缴费</t>
  </si>
  <si>
    <t xml:space="preserve">  30101</t>
  </si>
  <si>
    <t xml:space="preserve">  基本工资</t>
  </si>
  <si>
    <t xml:space="preserve">  30102</t>
  </si>
  <si>
    <t xml:space="preserve">  津贴补贴</t>
  </si>
  <si>
    <t xml:space="preserve">  30103</t>
  </si>
  <si>
    <t xml:space="preserve">  奖金</t>
  </si>
  <si>
    <t xml:space="preserve">  30199</t>
  </si>
  <si>
    <t xml:space="preserve">  其他工资福利支出</t>
  </si>
  <si>
    <t xml:space="preserve">  30113</t>
  </si>
  <si>
    <t xml:space="preserve">  住房公积金</t>
  </si>
  <si>
    <t>303</t>
  </si>
  <si>
    <t xml:space="preserve">  30305</t>
  </si>
  <si>
    <t xml:space="preserve">  生活补助</t>
  </si>
  <si>
    <t>部门公开表09</t>
  </si>
  <si>
    <t>工资奖金津补贴</t>
  </si>
  <si>
    <t>社会保障缴费</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</si>
  <si>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</si>
  <si>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</si>
  <si>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</si>
  <si>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</si>
  <si>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</si>
  <si>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</si>
  <si>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</si>
  <si>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</si>
  <si>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</si>
  <si>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</si>
  <si>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</si>
  <si>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</si>
  <si>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</si>
  <si>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</si>
  <si>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</si>
  <si>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</si>
  <si>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</si>
  <si>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</si>
  <si>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</si>
  <si>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</si>
  <si>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</si>
  <si>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</si>
  <si>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</si>
  <si>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</si>
  <si>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</si>
  <si>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</si>
  <si>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</si>
  <si>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</si>
  <si>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</si>
  <si>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</si>
  <si>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</si>
  <si>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</si>
  <si>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</si>
  <si>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</si>
  <si>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</si>
  <si>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</si>
  <si>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</si>
  <si>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</si>
  <si>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</si>
  <si>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</si>
  <si>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</si>
  <si>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</si>
  <si>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</si>
  <si>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</si>
  <si>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</si>
  <si>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</si>
  <si>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</si>
  <si>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</si>
  <si>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</si>
  <si>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</si>
  <si>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</si>
  <si>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</si>
  <si>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</si>
  <si>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</si>
  <si>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</si>
  <si>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</si>
  <si>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</si>
  <si>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</si>
  <si>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</si>
  <si>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</si>
  <si>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</si>
  <si>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</si>
  <si>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</si>
  <si>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</si>
  <si>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</si>
  <si>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</si>
  <si>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</si>
  <si>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</si>
  <si>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</si>
  <si>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</si>
  <si>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</si>
  <si>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</si>
  <si>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</si>
  <si>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</si>
  <si>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</si>
  <si>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405</t>
  </si>
  <si>
    <t xml:space="preserve">  405001</t>
  </si>
  <si>
    <t xml:space="preserve">  汨罗市交通运输局</t>
  </si>
  <si>
    <t xml:space="preserve">  405004</t>
  </si>
  <si>
    <t xml:space="preserve">  汨罗市道路运输服务中心</t>
  </si>
  <si>
    <t xml:space="preserve">  405005</t>
  </si>
  <si>
    <t xml:space="preserve">  汨罗市农村公路养护中心</t>
  </si>
  <si>
    <t xml:space="preserve">  405007</t>
  </si>
  <si>
    <t xml:space="preserve">  汨罗市交通运输综合行政执法大队</t>
  </si>
  <si>
    <t xml:space="preserve">  405009</t>
  </si>
  <si>
    <t xml:space="preserve">  汨罗市水运事务中心</t>
  </si>
  <si>
    <t>部门公开表16</t>
  </si>
  <si>
    <t>本年政府性基金预算支出</t>
  </si>
  <si>
    <t>部门公开表17</t>
  </si>
  <si>
    <t>xxx</t>
  </si>
  <si>
    <t xml:space="preserve">  xxxxxx</t>
  </si>
  <si>
    <t>xx</t>
  </si>
  <si>
    <t>xxxxx</t>
  </si>
  <si>
    <t xml:space="preserve">    xxxxxxx</t>
  </si>
  <si>
    <t>部门公开表18</t>
  </si>
  <si>
    <t>部门公开表19</t>
  </si>
  <si>
    <t>国有资本经营预算支出表</t>
  </si>
  <si>
    <t>本年国有资本经营预算支出</t>
  </si>
  <si>
    <t>部门公开表20</t>
  </si>
  <si>
    <t>本年财政专户管理资金预算支出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</si>
  <si>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</si>
  <si>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</si>
  <si>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</si>
  <si>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</si>
  <si>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</si>
  <si>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</si>
  <si>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</si>
  <si>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</si>
  <si>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</si>
  <si>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</si>
  <si>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</si>
  <si>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</si>
  <si>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</si>
  <si>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</si>
  <si>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405001</t>
  </si>
  <si>
    <t xml:space="preserve">   动力电池更换</t>
  </si>
  <si>
    <t xml:space="preserve">   公交运营补贴</t>
  </si>
  <si>
    <t xml:space="preserve">   405009</t>
  </si>
  <si>
    <t xml:space="preserve">   2026年船舶污染物接收经费</t>
  </si>
  <si>
    <t xml:space="preserve">   2026年公务船运营费用</t>
  </si>
  <si>
    <t xml:space="preserve">   2026年临聘专技人员工资福利</t>
  </si>
  <si>
    <t>部门公开表22</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</si>
  <si>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</si>
  <si>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</si>
  <si>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</si>
  <si>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</si>
  <si>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</si>
  <si>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</si>
  <si>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</si>
  <si>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</si>
  <si>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</si>
  <si>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</si>
  <si>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</si>
  <si>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</si>
  <si>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</si>
  <si>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动力电池更换</t>
  </si>
  <si>
    <t>65台城市公交车动力电池进行更换</t>
  </si>
  <si>
    <t>成本指标</t>
  </si>
  <si>
    <t>经济成本指标</t>
  </si>
  <si>
    <t>预算批复资金</t>
  </si>
  <si>
    <t>定性</t>
  </si>
  <si>
    <t>社会成本指标</t>
  </si>
  <si>
    <t>对社会发展是否负面影响</t>
  </si>
  <si>
    <t>无</t>
  </si>
  <si>
    <t>生态环境成本指标</t>
  </si>
  <si>
    <t>对生态环境是否负面影响</t>
  </si>
  <si>
    <t>产出指标</t>
  </si>
  <si>
    <t>数量指标</t>
  </si>
  <si>
    <t>控制在367.2以内</t>
  </si>
  <si>
    <t>万元</t>
  </si>
  <si>
    <t>≤</t>
  </si>
  <si>
    <t>质量指标</t>
  </si>
  <si>
    <t>65台全部更新</t>
  </si>
  <si>
    <t>实效指标</t>
  </si>
  <si>
    <t>年内按计划完成</t>
  </si>
  <si>
    <t>2026年1-12月</t>
  </si>
  <si>
    <t>效益指标</t>
  </si>
  <si>
    <t>经济效益指标</t>
  </si>
  <si>
    <t>有计划进行更换</t>
  </si>
  <si>
    <t>确保正常营运</t>
  </si>
  <si>
    <t>社会效益指标</t>
  </si>
  <si>
    <t>保证车辆正常运行</t>
  </si>
  <si>
    <t>社会效益良好</t>
  </si>
  <si>
    <t>生态效益指标</t>
  </si>
  <si>
    <t>新能源车全部属于“零排放”标准，大大的改善了城市空气质量</t>
  </si>
  <si>
    <t>可持续影响指标</t>
  </si>
  <si>
    <t>加强管理,持续发展可能性</t>
  </si>
  <si>
    <t>可持续发展</t>
  </si>
  <si>
    <t>满意度指标</t>
  </si>
  <si>
    <t>服务对象满意度指标</t>
  </si>
  <si>
    <t>受益对象满意度</t>
  </si>
  <si>
    <t>≥95%</t>
  </si>
  <si>
    <t xml:space="preserve">  公交运营补贴</t>
  </si>
  <si>
    <t>公交运营惠及群众出行，要坚持“公交优先发展战略”不动摇，进一步支持去发展，提升服务质效。</t>
  </si>
  <si>
    <t>控制在1565万元内</t>
  </si>
  <si>
    <t>公交运营，提升服务质效</t>
  </si>
  <si>
    <t>完成时间</t>
  </si>
  <si>
    <t>2026全年</t>
  </si>
  <si>
    <t>开源节流、降本增效</t>
  </si>
  <si>
    <t>有所提升</t>
  </si>
  <si>
    <t>公交运营惠及群众出行</t>
  </si>
  <si>
    <t xml:space="preserve">  2026年船舶污染物接收经费</t>
  </si>
  <si>
    <t>2026基本完成船舶污染物接收经费</t>
  </si>
  <si>
    <t>预算批复金额</t>
  </si>
  <si>
    <t>85.96万元</t>
  </si>
  <si>
    <t>85.96万元内</t>
  </si>
  <si>
    <t>85.96</t>
  </si>
  <si>
    <t>加强水上管理工作</t>
  </si>
  <si>
    <t>100%</t>
  </si>
  <si>
    <t>依法合理进行水上管理和监督</t>
  </si>
  <si>
    <t>维护水上交通</t>
  </si>
  <si>
    <t>有明显改善</t>
  </si>
  <si>
    <t>水上环保有所改善</t>
  </si>
  <si>
    <t>环保安全</t>
  </si>
  <si>
    <t>加强管理，确保生产</t>
  </si>
  <si>
    <t>维持生态平衡</t>
  </si>
  <si>
    <t xml:space="preserve">  2026年公务船运营费用</t>
  </si>
  <si>
    <t>2026年基本完成目标</t>
  </si>
  <si>
    <t>30万元</t>
  </si>
  <si>
    <t>未对社会产生负面影响</t>
  </si>
  <si>
    <t>未对环境产生负面影响</t>
  </si>
  <si>
    <t>控制在30万元内</t>
  </si>
  <si>
    <t>30</t>
  </si>
  <si>
    <t>负责水上交通航行秩序</t>
  </si>
  <si>
    <t>运行正常</t>
  </si>
  <si>
    <t>2026年1月-12月</t>
  </si>
  <si>
    <t>依法合理进行水上管理</t>
  </si>
  <si>
    <t>确保市场经济良好发展</t>
  </si>
  <si>
    <t>依法合理进行监督管理</t>
  </si>
  <si>
    <t>配合做好船舶污染物接收工作</t>
  </si>
  <si>
    <t>保护生态平衡</t>
  </si>
  <si>
    <t>加强管理和监督</t>
  </si>
  <si>
    <t>做到社会或服务公众对象满意</t>
  </si>
  <si>
    <t>公众满意度95%以上</t>
  </si>
  <si>
    <t xml:space="preserve">  2026年临聘专技人员工资福利</t>
  </si>
  <si>
    <t>2026年临聘专技人员工资福利</t>
  </si>
  <si>
    <t>20万元</t>
  </si>
  <si>
    <t>对社会发展可能造成的负面</t>
  </si>
  <si>
    <t>对环境是否负面影响</t>
  </si>
  <si>
    <t>没有</t>
  </si>
  <si>
    <t>控制在20万元内</t>
  </si>
  <si>
    <t>20</t>
  </si>
  <si>
    <t>是否完成</t>
  </si>
  <si>
    <t>是否提高</t>
  </si>
  <si>
    <t>提高</t>
  </si>
  <si>
    <t>是否变好</t>
  </si>
  <si>
    <t>较好</t>
  </si>
  <si>
    <t>是否更好</t>
  </si>
  <si>
    <t>好</t>
  </si>
  <si>
    <t>部门公开表23</t>
  </si>
  <si>
    <t>年度预算申请</t>
  </si>
  <si>
    <t>整体绩效目标</t>
  </si>
  <si>
    <t>部门整体支出年度绩效目标</t>
  </si>
  <si>
    <t>按收入性质分</t>
  </si>
  <si>
    <t>按支出性质分</t>
  </si>
  <si>
    <t>政府性基金拨款</t>
  </si>
  <si>
    <t>其他资金</t>
  </si>
  <si>
    <t>计量单位</t>
  </si>
  <si>
    <t>指标解释</t>
  </si>
  <si>
    <t>评（扣）分标准</t>
  </si>
  <si>
    <t>完成年度目标任务</t>
  </si>
  <si>
    <t>定量</t>
  </si>
  <si>
    <t>是否对社会有影响</t>
  </si>
  <si>
    <t>是否对生态有影响</t>
  </si>
  <si>
    <t xml:space="preserve"> 数量指标</t>
  </si>
  <si>
    <t>年度目标任务</t>
  </si>
  <si>
    <t>%</t>
  </si>
  <si>
    <t xml:space="preserve"> 质量指标</t>
  </si>
  <si>
    <t>按质按量达标率</t>
  </si>
  <si>
    <t xml:space="preserve"> 时效指标</t>
  </si>
  <si>
    <t>计划、进度完成度</t>
  </si>
  <si>
    <t>时间</t>
  </si>
  <si>
    <t xml:space="preserve">效益指标 </t>
  </si>
  <si>
    <t>是否对经济有影响</t>
  </si>
  <si>
    <t xml:space="preserve"> 可持续影响指标</t>
  </si>
  <si>
    <t>是否产生可持续性影响</t>
  </si>
  <si>
    <t>服务对象满意度</t>
  </si>
  <si>
    <t>≥90%</t>
  </si>
  <si>
    <t xml:space="preserve"> </t>
  </si>
  <si>
    <t>部门公开表24</t>
  </si>
  <si>
    <t>序号</t>
  </si>
  <si>
    <t>采购项目名称</t>
  </si>
  <si>
    <t>采购目录编码</t>
  </si>
  <si>
    <t>支出功能分类科目</t>
  </si>
  <si>
    <t xml:space="preserve">采购数量 </t>
  </si>
  <si>
    <t>分类</t>
  </si>
  <si>
    <t>采购预算总金额</t>
  </si>
  <si>
    <t>资金来源1</t>
  </si>
  <si>
    <t>资金来源2</t>
  </si>
  <si>
    <t>台式计算机</t>
  </si>
  <si>
    <t>A02010105</t>
  </si>
  <si>
    <t>货物类</t>
  </si>
  <si>
    <t>一般公共预算拨款</t>
  </si>
  <si>
    <t>便携式计算机</t>
  </si>
  <si>
    <t>A02010108</t>
  </si>
  <si>
    <t>空调机</t>
  </si>
  <si>
    <t>A02061804</t>
  </si>
  <si>
    <t>家具</t>
  </si>
  <si>
    <t>A05010000</t>
  </si>
  <si>
    <t>S313汨罗市三江至大荆项目前期</t>
  </si>
  <si>
    <t>B0801</t>
  </si>
  <si>
    <t>工程类</t>
  </si>
  <si>
    <t>G536汨罗市龙塘至虞公港项目前期</t>
  </si>
  <si>
    <t>合  计</t>
  </si>
  <si>
    <t>A02010104</t>
  </si>
  <si>
    <t>货物</t>
  </si>
  <si>
    <t>本级预算   基本支出</t>
  </si>
  <si>
    <t>激光打印机</t>
  </si>
  <si>
    <t>A0201060102</t>
  </si>
  <si>
    <t>液晶显示器</t>
  </si>
  <si>
    <t>A0201060401</t>
  </si>
  <si>
    <t>扫描仪</t>
  </si>
  <si>
    <t>A0201060901</t>
  </si>
  <si>
    <t>A0206180203</t>
  </si>
  <si>
    <t>书籍、课本</t>
  </si>
  <si>
    <t>A05010101</t>
  </si>
  <si>
    <t>全年</t>
  </si>
  <si>
    <t>复印纸</t>
  </si>
  <si>
    <t>A090101</t>
  </si>
  <si>
    <t>办公消耗品及类似品</t>
  </si>
  <si>
    <t>A09</t>
  </si>
  <si>
    <t>基础电信服务</t>
  </si>
  <si>
    <t>C030101</t>
  </si>
  <si>
    <t>服务</t>
  </si>
  <si>
    <t>其他维修和保养服务</t>
  </si>
  <si>
    <t>C0599</t>
  </si>
  <si>
    <t>增值电信服务</t>
  </si>
  <si>
    <t>C030102</t>
  </si>
  <si>
    <t>办公设备维修保养费</t>
  </si>
  <si>
    <t xml:space="preserve">C0502 </t>
  </si>
  <si>
    <t>建筑物清洁服务</t>
  </si>
  <si>
    <t>C23160000</t>
  </si>
  <si>
    <t>复印机</t>
  </si>
  <si>
    <t>A02020100</t>
  </si>
  <si>
    <t>A05040101</t>
  </si>
  <si>
    <t>网络接入服务</t>
  </si>
  <si>
    <t>C17010200</t>
  </si>
  <si>
    <t>服务类</t>
  </si>
  <si>
    <t>财产保险服务</t>
  </si>
  <si>
    <t>C18040102</t>
  </si>
  <si>
    <t>车辆维修和保养服务</t>
  </si>
  <si>
    <t>C23120301</t>
  </si>
  <si>
    <t>车辆加油、添加燃料服务</t>
  </si>
  <si>
    <t>C23120302</t>
  </si>
  <si>
    <t>农村公路日常养护</t>
  </si>
  <si>
    <t>A01020900</t>
  </si>
  <si>
    <t>上级财政补助</t>
  </si>
  <si>
    <t>农村公路养护工程</t>
  </si>
  <si>
    <t>治超站搬迁</t>
  </si>
  <si>
    <t>C99</t>
  </si>
  <si>
    <t>本级预算基本支出</t>
  </si>
  <si>
    <t>操作系统</t>
  </si>
  <si>
    <t>A0201080101</t>
  </si>
  <si>
    <t>LED显示屏</t>
  </si>
  <si>
    <t>A020207</t>
  </si>
  <si>
    <t>家具用具</t>
  </si>
  <si>
    <t>A06</t>
  </si>
  <si>
    <t>车辆加油服务</t>
  </si>
  <si>
    <t>C050302</t>
  </si>
  <si>
    <t>办公用品</t>
  </si>
  <si>
    <t>A08010501</t>
  </si>
  <si>
    <t>办公耗材</t>
  </si>
  <si>
    <t>广告宣传</t>
  </si>
  <si>
    <t>C0806</t>
  </si>
  <si>
    <t>纸制品 卫生纸、纸杯</t>
  </si>
  <si>
    <t xml:space="preserve">A080105 
</t>
  </si>
  <si>
    <t>硒鼓、粉盒</t>
  </si>
  <si>
    <t>A0902</t>
  </si>
  <si>
    <t>行政执法装备</t>
  </si>
  <si>
    <t>A07030101</t>
  </si>
  <si>
    <t>本级专项项目支出</t>
  </si>
  <si>
    <t>常服配套村衣</t>
  </si>
  <si>
    <t>棉皮鞋</t>
  </si>
  <si>
    <t>A0703010401</t>
  </si>
  <si>
    <t>执法租车费</t>
  </si>
  <si>
    <t>C170303出租车客运服务</t>
  </si>
  <si>
    <t>轿车</t>
  </si>
  <si>
    <t>A02030501</t>
  </si>
  <si>
    <t>A04010101</t>
  </si>
  <si>
    <t>箱</t>
  </si>
  <si>
    <t>物业管理服务</t>
  </si>
  <si>
    <t>C21040000</t>
  </si>
  <si>
    <t>年</t>
  </si>
  <si>
    <t>印刷服务</t>
  </si>
  <si>
    <t>C23090100</t>
  </si>
  <si>
    <t>汨罗市湘江起点营田老码头至高台码头水域内船舶污染物接收转运处置</t>
  </si>
  <si>
    <t>本级专项   项目支出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</si>
</sst>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
  </numFmts>
  <fonts count="40">
    <font>
      <sz val="11"/>
      <color indexed="8"/>
      <name val="宋体"/>
      <charset val="1"/>
      <scheme val="minor"/>
    </font>
    <font>
      <sz val="12"/>
      <name val="宋体"/>
      <charset val="134"/>
    </font>
    <font>
      <sz val="10"/>
      <name val="宋体"/>
      <charset val="134"/>
    </font>
    <font>
      <sz val="9"/>
      <name val="SimSun"/>
      <charset val="134"/>
    </font>
    <font>
      <sz val="9"/>
      <name val="宋体"/>
      <charset val="134"/>
    </font>
    <font>
      <b/>
      <sz val="16"/>
      <name val="宋体"/>
      <charset val="134"/>
    </font>
    <font>
      <b/>
      <sz val="11"/>
      <name val="SimSun"/>
      <charset val="134"/>
    </font>
    <font>
      <b/>
      <sz val="11"/>
      <name val="宋体"/>
      <charset val="134"/>
    </font>
    <font>
      <b/>
      <sz val="9"/>
      <name val="SimSun"/>
      <charset val="134"/>
    </font>
    <font>
      <sz val="11"/>
      <color theme="1"/>
      <name val="宋体"/>
      <charset val="134"/>
    </font>
    <font>
      <b/>
      <sz val="16"/>
      <name val="SimSun"/>
      <charset val="134"/>
    </font>
    <font>
      <b/>
      <sz val="7"/>
      <name val="SimSun"/>
      <charset val="134"/>
    </font>
    <font>
      <sz val="7"/>
      <name val="SimSun"/>
      <charset val="134"/>
    </font>
    <font>
      <b/>
      <sz val="19"/>
      <name val="SimSun"/>
      <charset val="134"/>
    </font>
    <font>
      <b/>
      <sz val="8"/>
      <name val="SimSun"/>
      <charset val="134"/>
    </font>
    <font>
      <b/>
      <sz val="17"/>
      <name val="SimSun"/>
      <charset val="134"/>
    </font>
    <font>
      <sz val="8"/>
      <name val="SimSun"/>
      <charset val="134"/>
    </font>
    <font>
      <b/>
      <sz val="15"/>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auto="1"/>
      </left>
      <right style="thin">
        <color rgb="FF000000"/>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3" borderId="13"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4" applyNumberFormat="0" applyFill="0" applyAlignment="0" applyProtection="0">
      <alignment vertical="center"/>
    </xf>
    <xf numFmtId="0" fontId="27" fillId="0" borderId="14" applyNumberFormat="0" applyFill="0" applyAlignment="0" applyProtection="0">
      <alignment vertical="center"/>
    </xf>
    <xf numFmtId="0" fontId="28" fillId="0" borderId="15" applyNumberFormat="0" applyFill="0" applyAlignment="0" applyProtection="0">
      <alignment vertical="center"/>
    </xf>
    <xf numFmtId="0" fontId="28" fillId="0" borderId="0" applyNumberFormat="0" applyFill="0" applyBorder="0" applyAlignment="0" applyProtection="0">
      <alignment vertical="center"/>
    </xf>
    <xf numFmtId="0" fontId="29" fillId="4" borderId="16" applyNumberFormat="0" applyAlignment="0" applyProtection="0">
      <alignment vertical="center"/>
    </xf>
    <xf numFmtId="0" fontId="30" fillId="5" borderId="17" applyNumberFormat="0" applyAlignment="0" applyProtection="0">
      <alignment vertical="center"/>
    </xf>
    <xf numFmtId="0" fontId="31" fillId="5" borderId="16" applyNumberFormat="0" applyAlignment="0" applyProtection="0">
      <alignment vertical="center"/>
    </xf>
    <xf numFmtId="0" fontId="32" fillId="6" borderId="18" applyNumberFormat="0" applyAlignment="0" applyProtection="0">
      <alignment vertical="center"/>
    </xf>
    <xf numFmtId="0" fontId="33" fillId="0" borderId="19" applyNumberFormat="0" applyFill="0" applyAlignment="0" applyProtection="0">
      <alignment vertical="center"/>
    </xf>
    <xf numFmtId="0" fontId="34" fillId="0" borderId="20"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cellStyleXfs>
  <cellXfs count="157">
    <xf numFmtId="0" fontId="0" fillId="0" borderId="0" xfId="0">
      <alignment vertical="center"/>
    </xf>
    <xf numFmtId="0" fontId="1" fillId="0" borderId="0" xfId="4" applyNumberFormat="1" applyFont="1" applyFill="1" applyAlignment="1">
      <alignment horizontal="left" vertical="top" wrapText="1"/>
    </xf>
    <xf numFmtId="0" fontId="2" fillId="0" borderId="0" xfId="4" applyNumberFormat="1" applyFont="1" applyFill="1" applyAlignment="1">
      <alignment horizontal="right" vertical="center" wrapText="1"/>
    </xf>
    <xf numFmtId="0" fontId="1" fillId="0" borderId="0" xfId="4" applyNumberFormat="1" applyFont="1" applyFill="1" applyAlignment="1">
      <alignment horizontal="left" vertical="center" wrapText="1"/>
    </xf>
    <xf numFmtId="0" fontId="3" fillId="0" borderId="0" xfId="0" applyFont="1" applyBorder="1" applyAlignment="1">
      <alignment vertical="center" wrapText="1"/>
    </xf>
    <xf numFmtId="0" fontId="4" fillId="0" borderId="0" xfId="0" applyFont="1" applyFill="1" applyAlignment="1"/>
    <xf numFmtId="0" fontId="2" fillId="0" borderId="0" xfId="4" applyNumberFormat="1" applyFont="1" applyFill="1" applyAlignment="1" applyProtection="1">
      <alignment vertical="center" wrapText="1"/>
    </xf>
    <xf numFmtId="0" fontId="2" fillId="0" borderId="0" xfId="4" applyNumberFormat="1" applyFont="1" applyFill="1" applyAlignment="1">
      <alignment horizontal="centerContinuous" vertical="center"/>
    </xf>
    <xf numFmtId="0" fontId="2" fillId="0" borderId="0" xfId="4" applyNumberFormat="1" applyFont="1" applyFill="1" applyAlignment="1" applyProtection="1">
      <alignment horizontal="right" vertical="center"/>
    </xf>
    <xf numFmtId="0" fontId="3" fillId="0" borderId="0" xfId="0" applyFont="1" applyFill="1" applyAlignment="1">
      <alignment horizontal="right" vertical="center" wrapText="1"/>
    </xf>
    <xf numFmtId="0" fontId="5" fillId="0" borderId="0" xfId="4" applyNumberFormat="1" applyFont="1" applyFill="1" applyBorder="1" applyAlignment="1" applyProtection="1">
      <alignment horizontal="center" vertical="center"/>
    </xf>
    <xf numFmtId="0" fontId="5" fillId="0" borderId="0" xfId="4" applyNumberFormat="1" applyFont="1" applyFill="1" applyAlignment="1" applyProtection="1">
      <alignment horizontal="center" vertical="center"/>
    </xf>
    <xf numFmtId="0" fontId="5" fillId="0" borderId="0" xfId="4" applyNumberFormat="1" applyFont="1" applyFill="1" applyAlignment="1" applyProtection="1">
      <alignment vertical="center"/>
    </xf>
    <xf numFmtId="0" fontId="6" fillId="0" borderId="0" xfId="0" applyFont="1" applyAlignment="1">
      <alignment horizontal="left" vertical="center" wrapText="1"/>
    </xf>
    <xf numFmtId="0" fontId="7" fillId="0" borderId="0" xfId="4" applyNumberFormat="1" applyFont="1" applyFill="1" applyAlignment="1">
      <alignment horizontal="left" vertical="center" wrapText="1"/>
    </xf>
    <xf numFmtId="0" fontId="8" fillId="0" borderId="0" xfId="0" applyFont="1" applyBorder="1" applyAlignment="1">
      <alignment vertical="center" wrapText="1"/>
    </xf>
    <xf numFmtId="0" fontId="2" fillId="0" borderId="0" xfId="4" applyNumberFormat="1" applyFont="1" applyFill="1" applyAlignment="1" applyProtection="1">
      <alignment horizontal="right" wrapText="1"/>
    </xf>
    <xf numFmtId="0" fontId="2" fillId="0" borderId="0" xfId="4" applyNumberFormat="1" applyFont="1" applyFill="1" applyBorder="1" applyAlignment="1" applyProtection="1">
      <alignment horizontal="right" wrapText="1"/>
    </xf>
    <xf numFmtId="0" fontId="2" fillId="0" borderId="0" xfId="4" applyNumberFormat="1" applyFont="1" applyFill="1" applyAlignment="1" applyProtection="1">
      <alignment horizontal="center" wrapText="1"/>
    </xf>
    <xf numFmtId="0" fontId="2" fillId="0" borderId="0" xfId="0" applyFont="1" applyFill="1" applyAlignment="1"/>
    <xf numFmtId="0" fontId="2" fillId="0" borderId="0" xfId="4" applyNumberFormat="1" applyFont="1" applyFill="1" applyBorder="1" applyAlignment="1" applyProtection="1">
      <alignment horizontal="right" vertical="center"/>
    </xf>
    <xf numFmtId="0" fontId="2" fillId="0" borderId="0" xfId="4" applyNumberFormat="1" applyFont="1" applyFill="1" applyAlignment="1">
      <alignment horizontal="center" vertical="center"/>
    </xf>
    <xf numFmtId="0" fontId="2" fillId="0" borderId="0" xfId="4" applyNumberFormat="1" applyFont="1" applyFill="1" applyAlignment="1" applyProtection="1">
      <alignment horizontal="center" vertical="center" wrapText="1"/>
    </xf>
    <xf numFmtId="0" fontId="2" fillId="0" borderId="0" xfId="4" applyNumberFormat="1" applyFont="1" applyFill="1" applyAlignment="1">
      <alignment horizontal="center" vertical="center" wrapText="1"/>
    </xf>
    <xf numFmtId="0" fontId="2" fillId="0" borderId="0" xfId="4" applyNumberFormat="1" applyFont="1" applyFill="1" applyBorder="1" applyAlignment="1" applyProtection="1">
      <alignment horizontal="center" vertical="center" wrapText="1"/>
    </xf>
    <xf numFmtId="0" fontId="2" fillId="0" borderId="0" xfId="4" applyNumberFormat="1" applyFont="1" applyFill="1" applyBorder="1" applyAlignment="1">
      <alignment horizontal="right" vertical="center"/>
    </xf>
    <xf numFmtId="49" fontId="2" fillId="0" borderId="1" xfId="4" applyNumberFormat="1" applyFont="1" applyFill="1" applyBorder="1" applyAlignment="1">
      <alignment horizontal="center" vertical="center" wrapText="1"/>
    </xf>
    <xf numFmtId="0" fontId="9" fillId="0" borderId="1" xfId="0" applyNumberFormat="1" applyFont="1" applyFill="1" applyBorder="1" applyAlignment="1" applyProtection="1">
      <alignment horizontal="center" vertical="center" wrapText="1"/>
    </xf>
    <xf numFmtId="0" fontId="9" fillId="0" borderId="1" xfId="0" applyFont="1" applyFill="1" applyBorder="1" applyAlignment="1">
      <alignment horizontal="center" vertical="center" wrapText="1"/>
    </xf>
    <xf numFmtId="176" fontId="9" fillId="0" borderId="1"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176" fontId="9" fillId="0" borderId="1"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0" fillId="0" borderId="0" xfId="0" applyFont="1" applyBorder="1" applyAlignment="1">
      <alignment horizontal="center" vertical="center" wrapText="1"/>
    </xf>
    <xf numFmtId="0" fontId="6" fillId="0" borderId="0" xfId="0" applyFont="1" applyBorder="1" applyAlignment="1">
      <alignment vertical="center" wrapText="1"/>
    </xf>
    <xf numFmtId="0" fontId="8" fillId="0" borderId="0" xfId="0" applyFont="1" applyFill="1" applyBorder="1" applyAlignment="1">
      <alignment horizontal="right"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176" fontId="11" fillId="0" borderId="7" xfId="0" applyNumberFormat="1"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6" xfId="0" applyFont="1" applyBorder="1" applyAlignment="1">
      <alignment horizontal="center" vertical="center" wrapText="1"/>
    </xf>
    <xf numFmtId="0" fontId="11" fillId="0" borderId="1" xfId="0" applyFont="1" applyBorder="1" applyAlignment="1">
      <alignment horizontal="center" vertical="center" wrapText="1"/>
    </xf>
    <xf numFmtId="176" fontId="11"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2" fillId="0" borderId="9" xfId="0" applyFont="1" applyBorder="1" applyAlignment="1">
      <alignment horizontal="center" vertical="center" wrapText="1"/>
    </xf>
    <xf numFmtId="9" fontId="12" fillId="0" borderId="6" xfId="0" applyNumberFormat="1" applyFont="1" applyBorder="1" applyAlignment="1">
      <alignment horizontal="center" vertical="center" wrapText="1"/>
    </xf>
    <xf numFmtId="0" fontId="12" fillId="0" borderId="6" xfId="0" applyFont="1" applyBorder="1" applyAlignment="1">
      <alignment vertical="center" wrapText="1"/>
    </xf>
    <xf numFmtId="0" fontId="12" fillId="0" borderId="0" xfId="0" applyFont="1" applyBorder="1" applyAlignment="1">
      <alignment horizontal="center" vertical="center" wrapText="1"/>
    </xf>
    <xf numFmtId="0" fontId="3" fillId="0" borderId="0" xfId="0" applyFont="1" applyBorder="1" applyAlignment="1">
      <alignment horizontal="right" vertical="center" wrapText="1"/>
    </xf>
    <xf numFmtId="0" fontId="13" fillId="0" borderId="0" xfId="0" applyFont="1" applyBorder="1" applyAlignment="1">
      <alignment horizontal="center" vertical="center" wrapText="1"/>
    </xf>
    <xf numFmtId="0" fontId="8" fillId="0" borderId="0" xfId="0" applyFont="1" applyBorder="1" applyAlignment="1">
      <alignment horizontal="right" vertical="center" wrapText="1"/>
    </xf>
    <xf numFmtId="0" fontId="14" fillId="0" borderId="6" xfId="0" applyFont="1" applyBorder="1" applyAlignment="1">
      <alignment horizontal="center" vertical="center" wrapText="1"/>
    </xf>
    <xf numFmtId="0" fontId="11" fillId="0" borderId="6" xfId="0" applyFont="1" applyBorder="1" applyAlignment="1">
      <alignment horizontal="left" vertical="center" wrapText="1"/>
    </xf>
    <xf numFmtId="176" fontId="11" fillId="0" borderId="6" xfId="0" applyNumberFormat="1" applyFont="1" applyBorder="1" applyAlignment="1">
      <alignment horizontal="center" vertical="center" wrapText="1"/>
    </xf>
    <xf numFmtId="0" fontId="11" fillId="0" borderId="6" xfId="0" applyFont="1" applyBorder="1" applyAlignment="1">
      <alignment vertical="center" wrapText="1"/>
    </xf>
    <xf numFmtId="0" fontId="12" fillId="0" borderId="10" xfId="0" applyFont="1" applyBorder="1" applyAlignment="1">
      <alignment horizontal="center" vertical="center" wrapText="1"/>
    </xf>
    <xf numFmtId="4" fontId="12" fillId="0" borderId="10" xfId="0" applyNumberFormat="1" applyFont="1" applyBorder="1" applyAlignment="1">
      <alignment horizontal="center" vertical="center" wrapText="1"/>
    </xf>
    <xf numFmtId="0" fontId="12" fillId="0" borderId="11" xfId="0" applyFont="1" applyBorder="1" applyAlignment="1">
      <alignment horizontal="center" vertical="center" wrapText="1"/>
    </xf>
    <xf numFmtId="4" fontId="12" fillId="0" borderId="11" xfId="0" applyNumberFormat="1" applyFont="1" applyBorder="1" applyAlignment="1">
      <alignment horizontal="center" vertical="center" wrapText="1"/>
    </xf>
    <xf numFmtId="0" fontId="11" fillId="0" borderId="10" xfId="0" applyFont="1" applyBorder="1" applyAlignment="1">
      <alignment horizontal="left" vertical="center" wrapText="1"/>
    </xf>
    <xf numFmtId="0" fontId="11" fillId="0" borderId="11" xfId="0" applyFont="1" applyBorder="1" applyAlignment="1">
      <alignment horizontal="left" vertical="center" wrapText="1"/>
    </xf>
    <xf numFmtId="0" fontId="11" fillId="0" borderId="12" xfId="0" applyFont="1" applyBorder="1" applyAlignment="1">
      <alignment horizontal="left" vertical="center" wrapText="1"/>
    </xf>
    <xf numFmtId="0" fontId="12" fillId="0" borderId="12" xfId="0" applyFont="1" applyBorder="1" applyAlignment="1">
      <alignment horizontal="center" vertical="center" wrapText="1"/>
    </xf>
    <xf numFmtId="4" fontId="12" fillId="0" borderId="12" xfId="0" applyNumberFormat="1" applyFont="1" applyBorder="1" applyAlignment="1">
      <alignment horizontal="center" vertical="center" wrapText="1"/>
    </xf>
    <xf numFmtId="176" fontId="12" fillId="0" borderId="10" xfId="0" applyNumberFormat="1" applyFont="1" applyBorder="1" applyAlignment="1">
      <alignment horizontal="center" vertical="center" wrapText="1"/>
    </xf>
    <xf numFmtId="176" fontId="12" fillId="0" borderId="11" xfId="0" applyNumberFormat="1" applyFont="1" applyBorder="1" applyAlignment="1">
      <alignment horizontal="center" vertical="center" wrapText="1"/>
    </xf>
    <xf numFmtId="176" fontId="12" fillId="0" borderId="12" xfId="0" applyNumberFormat="1" applyFont="1" applyBorder="1" applyAlignment="1">
      <alignment horizontal="center" vertical="center" wrapText="1"/>
    </xf>
    <xf numFmtId="4" fontId="11" fillId="0" borderId="6" xfId="0" applyNumberFormat="1" applyFont="1" applyBorder="1" applyAlignment="1">
      <alignment horizontal="center" vertical="center" wrapText="1"/>
    </xf>
    <xf numFmtId="0" fontId="15" fillId="0" borderId="0" xfId="0" applyFont="1" applyBorder="1" applyAlignment="1">
      <alignment horizontal="center" vertical="center" wrapText="1"/>
    </xf>
    <xf numFmtId="4" fontId="11" fillId="0" borderId="6" xfId="0" applyNumberFormat="1" applyFont="1" applyBorder="1" applyAlignment="1">
      <alignment vertical="center" wrapText="1"/>
    </xf>
    <xf numFmtId="0" fontId="12" fillId="0" borderId="6" xfId="0" applyFont="1" applyFill="1" applyBorder="1" applyAlignment="1">
      <alignment horizontal="left" vertical="center" wrapText="1"/>
    </xf>
    <xf numFmtId="4" fontId="12" fillId="0" borderId="6" xfId="0" applyNumberFormat="1" applyFont="1" applyBorder="1" applyAlignment="1">
      <alignment vertical="center" wrapText="1"/>
    </xf>
    <xf numFmtId="0" fontId="11" fillId="2" borderId="6" xfId="0" applyFont="1" applyFill="1" applyBorder="1" applyAlignment="1">
      <alignment horizontal="left" vertical="center" wrapText="1"/>
    </xf>
    <xf numFmtId="0" fontId="12" fillId="2" borderId="6" xfId="0" applyFont="1" applyFill="1" applyBorder="1" applyAlignment="1">
      <alignment horizontal="left" vertical="center" wrapText="1"/>
    </xf>
    <xf numFmtId="4" fontId="12" fillId="0" borderId="6" xfId="0" applyNumberFormat="1" applyFont="1" applyBorder="1" applyAlignment="1">
      <alignment horizontal="right" vertical="center" wrapText="1"/>
    </xf>
    <xf numFmtId="0" fontId="16" fillId="0" borderId="6" xfId="0" applyFont="1" applyBorder="1" applyAlignment="1">
      <alignment vertical="center" wrapText="1"/>
    </xf>
    <xf numFmtId="0" fontId="14" fillId="2" borderId="6" xfId="0" applyFont="1" applyFill="1" applyBorder="1" applyAlignment="1">
      <alignment horizontal="left" vertical="center" wrapText="1"/>
    </xf>
    <xf numFmtId="4" fontId="11" fillId="0" borderId="6" xfId="0" applyNumberFormat="1" applyFont="1" applyBorder="1" applyAlignment="1">
      <alignment horizontal="right" vertical="center" wrapText="1"/>
    </xf>
    <xf numFmtId="0" fontId="16" fillId="2" borderId="6" xfId="0" applyFont="1" applyFill="1" applyBorder="1" applyAlignment="1">
      <alignment horizontal="center" vertical="center" wrapText="1"/>
    </xf>
    <xf numFmtId="0" fontId="16" fillId="2" borderId="6" xfId="0" applyFont="1" applyFill="1" applyBorder="1" applyAlignment="1">
      <alignment horizontal="left" vertical="center" wrapText="1"/>
    </xf>
    <xf numFmtId="0" fontId="12" fillId="0" borderId="6" xfId="0" applyFont="1" applyBorder="1" applyAlignment="1">
      <alignment horizontal="left" vertical="center" wrapText="1"/>
    </xf>
    <xf numFmtId="4" fontId="12" fillId="2" borderId="6" xfId="0" applyNumberFormat="1" applyFont="1" applyFill="1" applyBorder="1" applyAlignment="1">
      <alignment vertical="center" wrapText="1"/>
    </xf>
    <xf numFmtId="0" fontId="16" fillId="0" borderId="6" xfId="0" applyFont="1" applyFill="1" applyBorder="1" applyAlignment="1">
      <alignment vertical="center" wrapText="1"/>
    </xf>
    <xf numFmtId="0" fontId="14" fillId="0" borderId="7" xfId="0" applyFont="1" applyFill="1" applyBorder="1" applyAlignment="1">
      <alignment horizontal="left" vertical="center" wrapText="1"/>
    </xf>
    <xf numFmtId="0" fontId="11" fillId="0" borderId="7" xfId="0" applyFont="1" applyFill="1" applyBorder="1" applyAlignment="1">
      <alignment horizontal="left" vertical="center" wrapText="1"/>
    </xf>
    <xf numFmtId="4" fontId="11" fillId="0" borderId="6" xfId="0" applyNumberFormat="1" applyFont="1" applyFill="1" applyBorder="1" applyAlignment="1">
      <alignment vertical="center" wrapText="1"/>
    </xf>
    <xf numFmtId="4" fontId="11" fillId="0" borderId="6" xfId="0" applyNumberFormat="1" applyFont="1" applyFill="1" applyBorder="1" applyAlignment="1">
      <alignment horizontal="right" vertical="center" wrapText="1"/>
    </xf>
    <xf numFmtId="0" fontId="16" fillId="0" borderId="6" xfId="0" applyFont="1" applyFill="1" applyBorder="1" applyAlignment="1">
      <alignment horizontal="center" vertical="center" wrapText="1"/>
    </xf>
    <xf numFmtId="0" fontId="16" fillId="0" borderId="6" xfId="0" applyFont="1" applyFill="1" applyBorder="1" applyAlignment="1">
      <alignment horizontal="left" vertical="center" wrapText="1"/>
    </xf>
    <xf numFmtId="4" fontId="12" fillId="0" borderId="6" xfId="0" applyNumberFormat="1" applyFont="1" applyFill="1" applyBorder="1" applyAlignment="1">
      <alignment horizontal="right" vertical="center" wrapText="1"/>
    </xf>
    <xf numFmtId="0" fontId="12" fillId="0" borderId="6" xfId="0" applyFont="1" applyFill="1" applyBorder="1" applyAlignment="1">
      <alignment horizontal="center" vertical="center" wrapText="1"/>
    </xf>
    <xf numFmtId="0" fontId="16" fillId="0" borderId="7" xfId="0" applyFont="1" applyFill="1" applyBorder="1" applyAlignment="1">
      <alignment vertical="center" wrapText="1"/>
    </xf>
    <xf numFmtId="4" fontId="11" fillId="0" borderId="7" xfId="0" applyNumberFormat="1" applyFont="1" applyFill="1" applyBorder="1" applyAlignment="1">
      <alignment vertical="center" wrapText="1"/>
    </xf>
    <xf numFmtId="0" fontId="16" fillId="0" borderId="1" xfId="0" applyFont="1" applyFill="1" applyBorder="1" applyAlignment="1">
      <alignment vertical="center" wrapText="1"/>
    </xf>
    <xf numFmtId="0" fontId="16"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4" fontId="12" fillId="0" borderId="1" xfId="0" applyNumberFormat="1" applyFont="1" applyFill="1" applyBorder="1" applyAlignment="1">
      <alignment vertical="center" wrapText="1"/>
    </xf>
    <xf numFmtId="4" fontId="12" fillId="0" borderId="1" xfId="0" applyNumberFormat="1" applyFont="1" applyFill="1" applyBorder="1" applyAlignment="1">
      <alignment horizontal="right" vertical="center" wrapText="1"/>
    </xf>
    <xf numFmtId="0" fontId="12" fillId="0" borderId="1" xfId="0" applyFont="1" applyFill="1" applyBorder="1" applyAlignment="1">
      <alignment horizontal="center" vertical="center" wrapText="1"/>
    </xf>
    <xf numFmtId="0" fontId="16" fillId="0" borderId="7" xfId="0" applyFont="1" applyFill="1" applyBorder="1" applyAlignment="1">
      <alignment horizontal="left" vertical="center" wrapText="1"/>
    </xf>
    <xf numFmtId="0" fontId="11" fillId="0" borderId="6" xfId="0" applyFont="1" applyFill="1" applyBorder="1" applyAlignment="1">
      <alignment horizontal="center" vertical="center" wrapText="1"/>
    </xf>
    <xf numFmtId="0" fontId="11" fillId="0" borderId="6" xfId="0" applyFont="1" applyFill="1" applyBorder="1" applyAlignment="1">
      <alignment horizontal="left" vertical="center" wrapText="1"/>
    </xf>
    <xf numFmtId="0" fontId="0" fillId="0" borderId="0" xfId="0" applyAlignment="1">
      <alignment horizontal="center" vertical="center"/>
    </xf>
    <xf numFmtId="0" fontId="3" fillId="0" borderId="0" xfId="0" applyFont="1" applyBorder="1" applyAlignment="1">
      <alignment horizontal="center" vertical="center" wrapText="1"/>
    </xf>
    <xf numFmtId="0" fontId="8" fillId="0" borderId="0" xfId="0" applyFont="1" applyBorder="1" applyAlignment="1">
      <alignment horizontal="left" vertical="center" wrapText="1"/>
    </xf>
    <xf numFmtId="176" fontId="11" fillId="0" borderId="6" xfId="0" applyNumberFormat="1" applyFont="1" applyBorder="1" applyAlignment="1">
      <alignment vertical="center" wrapText="1"/>
    </xf>
    <xf numFmtId="0" fontId="14" fillId="0" borderId="6" xfId="0" applyFont="1" applyFill="1" applyBorder="1" applyAlignment="1">
      <alignment horizontal="left" vertical="center" wrapText="1"/>
    </xf>
    <xf numFmtId="176" fontId="11" fillId="0" borderId="6" xfId="0" applyNumberFormat="1" applyFont="1" applyFill="1" applyBorder="1" applyAlignment="1">
      <alignment vertical="center" wrapText="1"/>
    </xf>
    <xf numFmtId="176" fontId="12" fillId="0" borderId="6" xfId="0" applyNumberFormat="1" applyFont="1" applyFill="1" applyBorder="1" applyAlignment="1">
      <alignment vertical="center" wrapText="1"/>
    </xf>
    <xf numFmtId="176" fontId="12" fillId="0" borderId="6" xfId="0" applyNumberFormat="1" applyFont="1" applyFill="1" applyBorder="1" applyAlignment="1">
      <alignment horizontal="right" vertical="center" wrapText="1"/>
    </xf>
    <xf numFmtId="0" fontId="14" fillId="0" borderId="0" xfId="0" applyFont="1" applyBorder="1" applyAlignment="1">
      <alignment vertical="center" wrapText="1"/>
    </xf>
    <xf numFmtId="0" fontId="14" fillId="0" borderId="0" xfId="0" applyFont="1" applyBorder="1" applyAlignment="1">
      <alignment horizontal="right" vertical="center" wrapText="1"/>
    </xf>
    <xf numFmtId="177" fontId="11" fillId="0" borderId="6" xfId="0" applyNumberFormat="1" applyFont="1" applyBorder="1" applyAlignment="1">
      <alignment horizontal="right" vertical="center" wrapText="1"/>
    </xf>
    <xf numFmtId="177" fontId="12" fillId="0" borderId="6" xfId="0" applyNumberFormat="1" applyFont="1" applyBorder="1" applyAlignment="1">
      <alignment horizontal="right" vertical="center" wrapText="1"/>
    </xf>
    <xf numFmtId="0" fontId="12" fillId="0" borderId="0" xfId="0" applyFont="1" applyBorder="1" applyAlignment="1">
      <alignment vertical="center" wrapText="1"/>
    </xf>
    <xf numFmtId="0" fontId="12" fillId="0" borderId="6" xfId="0" applyFont="1" applyFill="1" applyBorder="1" applyAlignment="1">
      <alignment vertical="center" wrapText="1"/>
    </xf>
    <xf numFmtId="0" fontId="16" fillId="0" borderId="0" xfId="0" applyFont="1" applyBorder="1" applyAlignment="1">
      <alignment vertical="center" wrapText="1"/>
    </xf>
    <xf numFmtId="0" fontId="11" fillId="0" borderId="0" xfId="0" applyFont="1" applyBorder="1" applyAlignment="1">
      <alignment vertical="center" wrapText="1"/>
    </xf>
    <xf numFmtId="0" fontId="14" fillId="0" borderId="6" xfId="0" applyFont="1" applyFill="1" applyBorder="1" applyAlignment="1">
      <alignment horizontal="center" vertical="center" wrapText="1"/>
    </xf>
    <xf numFmtId="176" fontId="11" fillId="0" borderId="6" xfId="0" applyNumberFormat="1" applyFont="1" applyFill="1" applyBorder="1" applyAlignment="1">
      <alignment horizontal="right" vertical="center" wrapText="1"/>
    </xf>
    <xf numFmtId="176" fontId="0" fillId="0" borderId="0" xfId="0" applyNumberFormat="1">
      <alignment vertical="center"/>
    </xf>
    <xf numFmtId="176" fontId="3" fillId="0" borderId="0" xfId="0" applyNumberFormat="1" applyFont="1" applyBorder="1" applyAlignment="1">
      <alignment horizontal="right" vertical="center" wrapText="1"/>
    </xf>
    <xf numFmtId="176" fontId="15" fillId="0" borderId="0" xfId="0" applyNumberFormat="1" applyFont="1" applyBorder="1" applyAlignment="1">
      <alignment horizontal="center" vertical="center" wrapText="1"/>
    </xf>
    <xf numFmtId="176" fontId="8" fillId="0" borderId="0" xfId="0" applyNumberFormat="1" applyFont="1" applyBorder="1" applyAlignment="1">
      <alignment vertical="center" wrapText="1"/>
    </xf>
    <xf numFmtId="176" fontId="8" fillId="0" borderId="0" xfId="0" applyNumberFormat="1" applyFont="1" applyBorder="1" applyAlignment="1">
      <alignment horizontal="right" vertical="center" wrapText="1"/>
    </xf>
    <xf numFmtId="4" fontId="12" fillId="0" borderId="6" xfId="0" applyNumberFormat="1" applyFont="1" applyFill="1" applyBorder="1" applyAlignment="1">
      <alignment vertical="center" wrapText="1"/>
    </xf>
    <xf numFmtId="0" fontId="0" fillId="0" borderId="0" xfId="0" applyFill="1">
      <alignment vertical="center"/>
    </xf>
    <xf numFmtId="176" fontId="0" fillId="0" borderId="0" xfId="0" applyNumberFormat="1" applyFill="1">
      <alignment vertical="center"/>
    </xf>
    <xf numFmtId="0" fontId="3" fillId="0" borderId="6" xfId="0" applyFont="1" applyBorder="1" applyAlignment="1">
      <alignment horizontal="center" vertical="center" wrapText="1"/>
    </xf>
    <xf numFmtId="0" fontId="14" fillId="0" borderId="6" xfId="0" applyFont="1" applyBorder="1" applyAlignment="1">
      <alignment vertical="center" wrapText="1"/>
    </xf>
    <xf numFmtId="4" fontId="14" fillId="0" borderId="6" xfId="0" applyNumberFormat="1" applyFont="1" applyBorder="1" applyAlignment="1">
      <alignment vertical="center" wrapText="1"/>
    </xf>
    <xf numFmtId="0" fontId="16" fillId="0" borderId="6" xfId="0" applyFont="1" applyBorder="1" applyAlignment="1">
      <alignment horizontal="center" vertical="center" wrapText="1"/>
    </xf>
    <xf numFmtId="4" fontId="14" fillId="0" borderId="6" xfId="0" applyNumberFormat="1" applyFont="1" applyFill="1" applyBorder="1" applyAlignment="1">
      <alignment vertical="center" wrapText="1"/>
    </xf>
    <xf numFmtId="0" fontId="14" fillId="0" borderId="6" xfId="0" applyFont="1" applyFill="1" applyBorder="1" applyAlignment="1">
      <alignment vertical="center" wrapText="1"/>
    </xf>
    <xf numFmtId="4" fontId="16" fillId="0" borderId="6" xfId="0" applyNumberFormat="1" applyFont="1" applyFill="1" applyBorder="1" applyAlignment="1">
      <alignment vertical="center" wrapText="1"/>
    </xf>
    <xf numFmtId="176" fontId="16" fillId="0" borderId="6" xfId="0" applyNumberFormat="1" applyFont="1" applyFill="1" applyBorder="1" applyAlignment="1">
      <alignment vertical="center" wrapText="1"/>
    </xf>
    <xf numFmtId="176" fontId="11" fillId="0" borderId="6" xfId="0" applyNumberFormat="1" applyFont="1" applyBorder="1" applyAlignment="1">
      <alignment horizontal="right" vertical="center" wrapText="1"/>
    </xf>
    <xf numFmtId="176" fontId="12" fillId="0" borderId="6" xfId="0" applyNumberFormat="1" applyFont="1" applyBorder="1" applyAlignment="1">
      <alignment horizontal="right" vertical="center" wrapText="1"/>
    </xf>
    <xf numFmtId="176" fontId="12" fillId="0" borderId="6" xfId="0" applyNumberFormat="1" applyFont="1" applyBorder="1" applyAlignment="1">
      <alignment vertical="center" wrapText="1"/>
    </xf>
    <xf numFmtId="0" fontId="17" fillId="0" borderId="0" xfId="0" applyFont="1" applyBorder="1" applyAlignment="1">
      <alignment horizontal="center" vertical="center" wrapText="1"/>
    </xf>
    <xf numFmtId="0" fontId="0" fillId="0" borderId="0" xfId="0" applyBorder="1">
      <alignment vertical="center"/>
    </xf>
    <xf numFmtId="0" fontId="8" fillId="0" borderId="6" xfId="0" applyFont="1" applyBorder="1" applyAlignment="1">
      <alignment horizontal="left" vertical="center" wrapText="1"/>
    </xf>
    <xf numFmtId="0" fontId="18" fillId="0" borderId="6" xfId="0" applyFont="1" applyBorder="1" applyAlignment="1">
      <alignment horizontal="center" vertical="center" wrapText="1"/>
    </xf>
    <xf numFmtId="0" fontId="18" fillId="0" borderId="6" xfId="0" applyFont="1" applyFill="1" applyBorder="1" applyAlignment="1">
      <alignment horizontal="left" vertical="center" wrapText="1"/>
    </xf>
    <xf numFmtId="0" fontId="18" fillId="0" borderId="0" xfId="0" applyFont="1" applyBorder="1" applyAlignment="1">
      <alignment horizontal="left" vertical="center" wrapText="1"/>
    </xf>
    <xf numFmtId="0" fontId="18" fillId="0" borderId="10" xfId="0" applyFont="1" applyBorder="1" applyAlignment="1">
      <alignment horizontal="center" vertical="center" wrapText="1"/>
    </xf>
    <xf numFmtId="0" fontId="18" fillId="0" borderId="10" xfId="0" applyFont="1" applyFill="1" applyBorder="1" applyAlignment="1">
      <alignment horizontal="left" vertical="center" wrapText="1"/>
    </xf>
    <xf numFmtId="0" fontId="18" fillId="0" borderId="1" xfId="0" applyFont="1" applyBorder="1" applyAlignment="1">
      <alignment horizontal="center" vertical="center" wrapText="1"/>
    </xf>
    <xf numFmtId="0" fontId="18" fillId="0" borderId="1" xfId="0" applyFont="1" applyFill="1" applyBorder="1" applyAlignment="1">
      <alignment horizontal="left" vertical="center" wrapText="1"/>
    </xf>
    <xf numFmtId="0" fontId="0" fillId="0" borderId="1" xfId="0" applyFill="1" applyBorder="1">
      <alignment vertical="center"/>
    </xf>
    <xf numFmtId="0" fontId="19" fillId="0" borderId="0" xfId="0" applyFont="1" applyBorder="1" applyAlignment="1">
      <alignment horizontal="center" vertical="center" wrapText="1"/>
    </xf>
    <xf numFmtId="0" fontId="17" fillId="0" borderId="0" xfId="0" applyFont="1" applyBorder="1" applyAlignment="1">
      <alignment vertical="center" wrapText="1"/>
    </xf>
    <xf numFmtId="0" fontId="17" fillId="0" borderId="0" xfId="0" applyFont="1" applyBorder="1" applyAlignment="1">
      <alignment horizontal="left" vertical="center" wrapText="1"/>
    </xf>
    <xf numFmtId="0" fontId="16" fillId="0" borderId="6" xfId="0" applyFont="1" applyBorder="1" applyAlignment="1" quotePrefix="1">
      <alignment horizontal="center" vertical="center" wrapText="1"/>
    </xf>
    <xf numFmtId="0" fontId="12" fillId="0" borderId="6" xfId="0" applyFont="1" applyFill="1" applyBorder="1" applyAlignment="1" quotePrefix="1">
      <alignment horizontal="center" vertical="center" wrapText="1"/>
    </xf>
    <xf numFmtId="0" fontId="16" fillId="0" borderId="6" xfId="0" applyFont="1" applyFill="1" applyBorder="1" applyAlignment="1" quotePrefix="1">
      <alignment horizontal="center" vertical="center" wrapText="1"/>
    </xf>
    <xf numFmtId="0" fontId="12" fillId="0" borderId="6" xfId="0" applyFont="1" applyBorder="1" applyAlignment="1" quotePrefix="1">
      <alignment horizontal="center" vertical="center" wrapText="1"/>
    </xf>
    <xf numFmtId="0" fontId="12"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sharedStrings" Target="sharedStrings.xml"/><Relationship Id="rId27" Type="http://schemas.openxmlformats.org/officeDocument/2006/relationships/theme" Target="theme/theme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E5" sqref="E5:H5"/>
    </sheetView>
  </sheetViews>
  <sheetFormatPr defaultColWidth="10" defaultRowHeight="13.5" outlineLevelRow="7"/>
  <cols>
    <col min="1" max="1" width="3.625" customWidth="1"/>
    <col min="2" max="2" width="3.75" customWidth="1"/>
    <col min="3" max="3" width="4.625" customWidth="1"/>
    <col min="4" max="4" width="19.25" customWidth="1"/>
    <col min="5" max="10" width="9.75" customWidth="1"/>
  </cols>
  <sheetData>
    <row r="1" ht="73.35" customHeight="1" spans="1:9">
      <c r="A1" s="154" t="s">
        <v>0</v>
      </c>
      <c r="B1" s="154"/>
      <c r="C1" s="154"/>
      <c r="D1" s="154"/>
      <c r="E1" s="154"/>
      <c r="F1" s="154"/>
      <c r="G1" s="154"/>
      <c r="H1" s="154"/>
      <c r="I1" s="154"/>
    </row>
    <row r="2" ht="23.25" customHeight="1" spans="1:9">
      <c r="A2" s="15"/>
      <c r="B2" s="15"/>
      <c r="C2" s="15"/>
      <c r="D2" s="15"/>
      <c r="E2" s="15"/>
      <c r="F2" s="15"/>
      <c r="G2" s="15"/>
      <c r="H2" s="15"/>
      <c r="I2" s="15"/>
    </row>
    <row r="3" ht="21.6" customHeight="1" spans="1:9">
      <c r="A3" s="15"/>
      <c r="B3" s="15"/>
      <c r="C3" s="15"/>
      <c r="D3" s="15"/>
      <c r="E3" s="15"/>
      <c r="F3" s="15"/>
      <c r="G3" s="15"/>
      <c r="H3" s="15"/>
      <c r="I3" s="15"/>
    </row>
    <row r="4" ht="39.6" customHeight="1" spans="1:9">
      <c r="A4" s="155"/>
      <c r="B4" s="156"/>
      <c r="C4" s="4"/>
      <c r="D4" s="155" t="s">
        <v>1</v>
      </c>
      <c r="E4" s="156">
        <v>405</v>
      </c>
      <c r="F4" s="156"/>
      <c r="G4" s="156"/>
      <c r="H4" s="156"/>
      <c r="I4" s="4"/>
    </row>
    <row r="5" ht="54.4" customHeight="1" spans="1:9">
      <c r="A5" s="155"/>
      <c r="B5" s="156"/>
      <c r="C5" s="4"/>
      <c r="D5" s="155" t="s">
        <v>2</v>
      </c>
      <c r="E5" s="156" t="s">
        <v>3</v>
      </c>
      <c r="F5" s="156"/>
      <c r="G5" s="156"/>
      <c r="H5" s="156"/>
      <c r="I5" s="4"/>
    </row>
    <row r="6" ht="16.35" customHeight="1"/>
    <row r="7" ht="16.35" customHeight="1"/>
    <row r="8" ht="16.35" customHeight="1" spans="1:9">
      <c r="D8" s="4"/>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7"/>
  <sheetViews>
    <sheetView zoomScale="130" zoomScaleNormal="130" topLeftCell="A10" workbookViewId="0">
      <selection activeCell="D35" sqref="D35"/>
    </sheetView>
  </sheetViews>
  <sheetFormatPr defaultColWidth="10" defaultRowHeight="13.5" outlineLevelCol="4"/>
  <cols>
    <col min="1" max="1" width="15.875" customWidth="1"/>
    <col min="2" max="2" width="26.75" customWidth="1"/>
    <col min="3" max="3" width="14.625" customWidth="1"/>
    <col min="4" max="4" width="18.625" customWidth="1"/>
    <col min="5" max="5" width="16.375" customWidth="1"/>
  </cols>
  <sheetData>
    <row r="1" ht="18.95" customHeight="1" spans="1:5">
      <c r="A1" s="4"/>
      <c r="B1" s="4"/>
      <c r="C1" s="4"/>
      <c r="D1" s="4"/>
      <c r="E1" s="52" t="s">
        <v>243</v>
      </c>
    </row>
    <row r="2" ht="40.5" customHeight="1" spans="1:5">
      <c r="A2" s="72" t="s">
        <v>13</v>
      </c>
      <c r="B2" s="72"/>
      <c r="C2" s="72"/>
      <c r="D2" s="72"/>
      <c r="E2" s="72"/>
    </row>
    <row r="3" ht="33.6" customHeight="1" spans="1:5">
      <c r="A3" s="114" t="s">
        <v>31</v>
      </c>
      <c r="B3" s="114"/>
      <c r="C3" s="114"/>
      <c r="D3" s="114"/>
      <c r="E3" s="115" t="s">
        <v>32</v>
      </c>
    </row>
    <row r="4" ht="38.85" customHeight="1" spans="1:5">
      <c r="A4" s="55" t="s">
        <v>244</v>
      </c>
      <c r="B4" s="55"/>
      <c r="C4" s="55" t="s">
        <v>245</v>
      </c>
      <c r="D4" s="55"/>
      <c r="E4" s="55"/>
    </row>
    <row r="5" ht="22.9" customHeight="1" spans="1:5">
      <c r="A5" s="55" t="s">
        <v>246</v>
      </c>
      <c r="B5" s="55" t="s">
        <v>162</v>
      </c>
      <c r="C5" s="55" t="s">
        <v>136</v>
      </c>
      <c r="D5" s="55" t="s">
        <v>240</v>
      </c>
      <c r="E5" s="55" t="s">
        <v>241</v>
      </c>
    </row>
    <row r="6" ht="26.45" customHeight="1" spans="1:5">
      <c r="A6" s="56" t="s">
        <v>247</v>
      </c>
      <c r="B6" s="56" t="s">
        <v>248</v>
      </c>
      <c r="C6" s="116">
        <v>436.001</v>
      </c>
      <c r="D6" s="116"/>
      <c r="E6" s="116">
        <v>436.001</v>
      </c>
    </row>
    <row r="7" ht="26.45" customHeight="1" spans="1:5">
      <c r="A7" s="84" t="s">
        <v>249</v>
      </c>
      <c r="B7" s="84" t="s">
        <v>250</v>
      </c>
      <c r="C7" s="117">
        <v>8.0528</v>
      </c>
      <c r="D7" s="117"/>
      <c r="E7" s="117">
        <v>8.0528</v>
      </c>
    </row>
    <row r="8" ht="26.45" customHeight="1" spans="1:5">
      <c r="A8" s="84" t="s">
        <v>251</v>
      </c>
      <c r="B8" s="84" t="s">
        <v>252</v>
      </c>
      <c r="C8" s="117">
        <v>153.012</v>
      </c>
      <c r="D8" s="117"/>
      <c r="E8" s="117">
        <v>153.012</v>
      </c>
    </row>
    <row r="9" ht="26.45" customHeight="1" spans="1:5">
      <c r="A9" s="84" t="s">
        <v>253</v>
      </c>
      <c r="B9" s="84" t="s">
        <v>254</v>
      </c>
      <c r="C9" s="117">
        <v>81.8362</v>
      </c>
      <c r="D9" s="117"/>
      <c r="E9" s="117">
        <v>81.8362</v>
      </c>
    </row>
    <row r="10" ht="26.45" customHeight="1" spans="1:5">
      <c r="A10" s="84" t="s">
        <v>255</v>
      </c>
      <c r="B10" s="84" t="s">
        <v>256</v>
      </c>
      <c r="C10" s="117">
        <v>21</v>
      </c>
      <c r="D10" s="117"/>
      <c r="E10" s="117">
        <v>21</v>
      </c>
    </row>
    <row r="11" ht="26.45" customHeight="1" spans="1:5">
      <c r="A11" s="84" t="s">
        <v>257</v>
      </c>
      <c r="B11" s="84" t="s">
        <v>258</v>
      </c>
      <c r="C11" s="117">
        <v>0.7</v>
      </c>
      <c r="D11" s="117"/>
      <c r="E11" s="117">
        <v>0.7</v>
      </c>
    </row>
    <row r="12" ht="26.45" customHeight="1" spans="1:5">
      <c r="A12" s="84" t="s">
        <v>259</v>
      </c>
      <c r="B12" s="84" t="s">
        <v>260</v>
      </c>
      <c r="C12" s="117">
        <v>14</v>
      </c>
      <c r="D12" s="117"/>
      <c r="E12" s="117">
        <v>14</v>
      </c>
    </row>
    <row r="13" ht="26.45" customHeight="1" spans="1:5">
      <c r="A13" s="84" t="s">
        <v>261</v>
      </c>
      <c r="B13" s="84" t="s">
        <v>262</v>
      </c>
      <c r="C13" s="117">
        <v>3.84</v>
      </c>
      <c r="D13" s="117"/>
      <c r="E13" s="117">
        <v>3.84</v>
      </c>
    </row>
    <row r="14" ht="26.45" customHeight="1" spans="1:5">
      <c r="A14" s="84" t="s">
        <v>263</v>
      </c>
      <c r="B14" s="84" t="s">
        <v>264</v>
      </c>
      <c r="C14" s="117">
        <v>36.75</v>
      </c>
      <c r="D14" s="117"/>
      <c r="E14" s="117">
        <v>36.75</v>
      </c>
    </row>
    <row r="15" ht="26.45" customHeight="1" spans="1:5">
      <c r="A15" s="84" t="s">
        <v>265</v>
      </c>
      <c r="B15" s="84" t="s">
        <v>266</v>
      </c>
      <c r="C15" s="117">
        <v>23.05</v>
      </c>
      <c r="D15" s="117"/>
      <c r="E15" s="117">
        <v>23.05</v>
      </c>
    </row>
    <row r="16" ht="26.45" customHeight="1" spans="1:5">
      <c r="A16" s="84" t="s">
        <v>267</v>
      </c>
      <c r="B16" s="84" t="s">
        <v>268</v>
      </c>
      <c r="C16" s="117">
        <v>10.55</v>
      </c>
      <c r="D16" s="117"/>
      <c r="E16" s="117">
        <v>10.55</v>
      </c>
    </row>
    <row r="17" ht="26.45" customHeight="1" spans="1:5">
      <c r="A17" s="84" t="s">
        <v>269</v>
      </c>
      <c r="B17" s="84" t="s">
        <v>270</v>
      </c>
      <c r="C17" s="117">
        <v>6.02</v>
      </c>
      <c r="D17" s="117"/>
      <c r="E17" s="117">
        <v>6.02</v>
      </c>
    </row>
    <row r="18" ht="26.45" customHeight="1" spans="1:5">
      <c r="A18" s="84" t="s">
        <v>271</v>
      </c>
      <c r="B18" s="84" t="s">
        <v>272</v>
      </c>
      <c r="C18" s="117">
        <v>1.64</v>
      </c>
      <c r="D18" s="117"/>
      <c r="E18" s="117">
        <v>1.64</v>
      </c>
    </row>
    <row r="19" ht="26.45" customHeight="1" spans="1:5">
      <c r="A19" s="84" t="s">
        <v>273</v>
      </c>
      <c r="B19" s="84" t="s">
        <v>274</v>
      </c>
      <c r="C19" s="117">
        <v>25.2</v>
      </c>
      <c r="D19" s="117"/>
      <c r="E19" s="117">
        <v>25.2</v>
      </c>
    </row>
    <row r="20" ht="26.45" customHeight="1" spans="1:5">
      <c r="A20" s="84" t="s">
        <v>275</v>
      </c>
      <c r="B20" s="84" t="s">
        <v>276</v>
      </c>
      <c r="C20" s="117">
        <v>9.65</v>
      </c>
      <c r="D20" s="117"/>
      <c r="E20" s="117">
        <v>9.65</v>
      </c>
    </row>
    <row r="21" ht="26.45" customHeight="1" spans="1:5">
      <c r="A21" s="84" t="s">
        <v>277</v>
      </c>
      <c r="B21" s="84" t="s">
        <v>278</v>
      </c>
      <c r="C21" s="117">
        <v>39</v>
      </c>
      <c r="D21" s="117"/>
      <c r="E21" s="117">
        <v>39</v>
      </c>
    </row>
    <row r="22" ht="26.45" customHeight="1" spans="1:5">
      <c r="A22" s="84" t="s">
        <v>279</v>
      </c>
      <c r="B22" s="84" t="s">
        <v>280</v>
      </c>
      <c r="C22" s="117">
        <v>1.7</v>
      </c>
      <c r="D22" s="117"/>
      <c r="E22" s="117">
        <v>1.7</v>
      </c>
    </row>
    <row r="23" ht="26.45" customHeight="1" spans="1:5">
      <c r="A23" s="56" t="s">
        <v>281</v>
      </c>
      <c r="B23" s="56" t="s">
        <v>219</v>
      </c>
      <c r="C23" s="116">
        <v>2741.806309</v>
      </c>
      <c r="D23" s="116">
        <v>2741.806309</v>
      </c>
      <c r="E23" s="116"/>
    </row>
    <row r="24" ht="26.45" customHeight="1" spans="1:5">
      <c r="A24" s="84" t="s">
        <v>282</v>
      </c>
      <c r="B24" s="84" t="s">
        <v>283</v>
      </c>
      <c r="C24" s="117">
        <v>257.345664</v>
      </c>
      <c r="D24" s="117">
        <v>257.345664</v>
      </c>
      <c r="E24" s="117"/>
    </row>
    <row r="25" ht="26.45" customHeight="1" spans="1:5">
      <c r="A25" s="84" t="s">
        <v>284</v>
      </c>
      <c r="B25" s="84" t="s">
        <v>285</v>
      </c>
      <c r="C25" s="117">
        <v>128.672832</v>
      </c>
      <c r="D25" s="117">
        <v>128.672832</v>
      </c>
      <c r="E25" s="117"/>
    </row>
    <row r="26" ht="26.45" customHeight="1" spans="1:5">
      <c r="A26" s="84" t="s">
        <v>286</v>
      </c>
      <c r="B26" s="84" t="s">
        <v>287</v>
      </c>
      <c r="C26" s="117">
        <v>25.249252</v>
      </c>
      <c r="D26" s="117">
        <v>25.249252</v>
      </c>
      <c r="E26" s="117"/>
    </row>
    <row r="27" ht="26.45" customHeight="1" spans="1:5">
      <c r="A27" s="84" t="s">
        <v>288</v>
      </c>
      <c r="B27" s="84" t="s">
        <v>289</v>
      </c>
      <c r="C27" s="117">
        <v>139.931705</v>
      </c>
      <c r="D27" s="117">
        <v>139.931705</v>
      </c>
      <c r="E27" s="117"/>
    </row>
    <row r="28" ht="26.45" customHeight="1" spans="1:5">
      <c r="A28" s="84" t="s">
        <v>290</v>
      </c>
      <c r="B28" s="84" t="s">
        <v>291</v>
      </c>
      <c r="C28" s="117">
        <v>973.120272</v>
      </c>
      <c r="D28" s="117">
        <v>973.120272</v>
      </c>
      <c r="E28" s="117"/>
    </row>
    <row r="29" ht="26.45" customHeight="1" spans="1:5">
      <c r="A29" s="84" t="s">
        <v>292</v>
      </c>
      <c r="B29" s="84" t="s">
        <v>293</v>
      </c>
      <c r="C29" s="117">
        <v>635.290128</v>
      </c>
      <c r="D29" s="117">
        <v>635.290128</v>
      </c>
      <c r="E29" s="117"/>
    </row>
    <row r="30" ht="26.45" customHeight="1" spans="1:5">
      <c r="A30" s="84" t="s">
        <v>294</v>
      </c>
      <c r="B30" s="84" t="s">
        <v>295</v>
      </c>
      <c r="C30" s="117">
        <v>342.3778</v>
      </c>
      <c r="D30" s="117">
        <v>342.3778</v>
      </c>
      <c r="E30" s="117"/>
    </row>
    <row r="31" ht="26.45" customHeight="1" spans="1:5">
      <c r="A31" s="84" t="s">
        <v>296</v>
      </c>
      <c r="B31" s="84" t="s">
        <v>297</v>
      </c>
      <c r="C31" s="117">
        <v>46.809408</v>
      </c>
      <c r="D31" s="117">
        <v>46.809408</v>
      </c>
      <c r="E31" s="117"/>
    </row>
    <row r="32" ht="26.45" customHeight="1" spans="1:5">
      <c r="A32" s="84" t="s">
        <v>298</v>
      </c>
      <c r="B32" s="84" t="s">
        <v>299</v>
      </c>
      <c r="C32" s="117">
        <v>193.009248</v>
      </c>
      <c r="D32" s="117">
        <v>193.009248</v>
      </c>
      <c r="E32" s="117"/>
    </row>
    <row r="33" ht="26.45" customHeight="1" spans="1:5">
      <c r="A33" s="56" t="s">
        <v>300</v>
      </c>
      <c r="B33" s="56" t="s">
        <v>211</v>
      </c>
      <c r="C33" s="116">
        <v>2.484</v>
      </c>
      <c r="D33" s="116">
        <v>2.484</v>
      </c>
      <c r="E33" s="116"/>
    </row>
    <row r="34" ht="26.45" customHeight="1" spans="1:5">
      <c r="A34" s="84" t="s">
        <v>301</v>
      </c>
      <c r="B34" s="84" t="s">
        <v>302</v>
      </c>
      <c r="C34" s="117">
        <v>2.484</v>
      </c>
      <c r="D34" s="117">
        <v>2.484</v>
      </c>
      <c r="E34" s="117"/>
    </row>
    <row r="35" ht="22.9" customHeight="1" spans="1:5">
      <c r="A35" s="39" t="s">
        <v>136</v>
      </c>
      <c r="B35" s="39"/>
      <c r="C35" s="116">
        <f>C6+C33+C23</f>
        <v>3180.291309</v>
      </c>
      <c r="D35" s="116">
        <f>D6+D33+D23</f>
        <v>2744.290309</v>
      </c>
      <c r="E35" s="116">
        <f>E6+E33+E23</f>
        <v>436.001</v>
      </c>
    </row>
    <row r="36" ht="16.35" customHeight="1" spans="1:5">
      <c r="A36" s="118"/>
      <c r="B36" s="118"/>
      <c r="C36" s="118"/>
      <c r="D36" s="118"/>
      <c r="E36" s="118"/>
    </row>
    <row r="37" spans="1:5">
      <c r="A37" t="s">
        <v>242</v>
      </c>
    </row>
  </sheetData>
  <mergeCells count="6">
    <mergeCell ref="A2:E2"/>
    <mergeCell ref="A3:D3"/>
    <mergeCell ref="A4:B4"/>
    <mergeCell ref="C4:E4"/>
    <mergeCell ref="A35:B35"/>
    <mergeCell ref="A36:B3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9"/>
  <sheetViews>
    <sheetView workbookViewId="0">
      <selection activeCell="F6" sqref="F6"/>
    </sheetView>
  </sheetViews>
  <sheetFormatPr defaultColWidth="10" defaultRowHeight="13.5"/>
  <cols>
    <col min="1" max="1" width="4.375" customWidth="1"/>
    <col min="2" max="2" width="4.75" customWidth="1"/>
    <col min="3" max="3" width="5.375" customWidth="1"/>
    <col min="4" max="4" width="9.625" customWidth="1"/>
    <col min="5" max="5" width="21.25" customWidth="1"/>
    <col min="6" max="6" width="13.375" customWidth="1"/>
    <col min="7" max="7" width="12.5" customWidth="1"/>
    <col min="8" max="9" width="10.25" customWidth="1"/>
    <col min="10" max="10" width="9.125" customWidth="1"/>
    <col min="11" max="11" width="10.25" customWidth="1"/>
    <col min="12" max="12" width="12.5" customWidth="1"/>
    <col min="13" max="13" width="9.625" customWidth="1"/>
    <col min="14" max="14" width="9.875" customWidth="1"/>
    <col min="15" max="15" width="9.75" customWidth="1"/>
  </cols>
  <sheetData>
    <row r="1" ht="16.35" customHeight="1" spans="1:14">
      <c r="A1" s="4"/>
      <c r="M1" s="52" t="s">
        <v>303</v>
      </c>
      <c r="N1" s="52"/>
    </row>
    <row r="2" ht="44.85" customHeight="1" spans="1:14">
      <c r="A2" s="72" t="s">
        <v>14</v>
      </c>
      <c r="B2" s="72"/>
      <c r="C2" s="72"/>
      <c r="D2" s="72"/>
      <c r="E2" s="72"/>
      <c r="F2" s="72"/>
      <c r="G2" s="72"/>
      <c r="H2" s="72"/>
      <c r="I2" s="72"/>
      <c r="J2" s="72"/>
      <c r="K2" s="72"/>
      <c r="L2" s="72"/>
      <c r="M2" s="72"/>
      <c r="N2" s="72"/>
    </row>
    <row r="3" ht="22.35" customHeight="1" spans="1:14">
      <c r="A3" s="15" t="s">
        <v>31</v>
      </c>
      <c r="B3" s="15"/>
      <c r="C3" s="15"/>
      <c r="D3" s="15"/>
      <c r="E3" s="15"/>
      <c r="F3" s="15"/>
      <c r="G3" s="15"/>
      <c r="H3" s="15"/>
      <c r="I3" s="15"/>
      <c r="J3" s="15"/>
      <c r="K3" s="15"/>
      <c r="L3" s="15"/>
      <c r="M3" s="54" t="s">
        <v>32</v>
      </c>
      <c r="N3" s="54"/>
    </row>
    <row r="4" ht="42.2" customHeight="1" spans="1:14">
      <c r="A4" s="55" t="s">
        <v>160</v>
      </c>
      <c r="B4" s="55"/>
      <c r="C4" s="55"/>
      <c r="D4" s="55" t="s">
        <v>200</v>
      </c>
      <c r="E4" s="55" t="s">
        <v>201</v>
      </c>
      <c r="F4" s="55" t="s">
        <v>218</v>
      </c>
      <c r="G4" s="55" t="s">
        <v>203</v>
      </c>
      <c r="H4" s="55"/>
      <c r="I4" s="55"/>
      <c r="J4" s="55"/>
      <c r="K4" s="55"/>
      <c r="L4" s="55" t="s">
        <v>207</v>
      </c>
      <c r="M4" s="55"/>
      <c r="N4" s="55"/>
    </row>
    <row r="5" ht="39.6" customHeight="1" spans="1:14">
      <c r="A5" s="55" t="s">
        <v>168</v>
      </c>
      <c r="B5" s="55" t="s">
        <v>169</v>
      </c>
      <c r="C5" s="55" t="s">
        <v>170</v>
      </c>
      <c r="D5" s="55"/>
      <c r="E5" s="55"/>
      <c r="F5" s="55"/>
      <c r="G5" s="55" t="s">
        <v>136</v>
      </c>
      <c r="H5" s="55" t="s">
        <v>304</v>
      </c>
      <c r="I5" s="55" t="s">
        <v>305</v>
      </c>
      <c r="J5" s="55" t="s">
        <v>198</v>
      </c>
      <c r="K5" s="55" t="s">
        <v>306</v>
      </c>
      <c r="L5" s="55" t="s">
        <v>136</v>
      </c>
      <c r="M5" s="55" t="s">
        <v>219</v>
      </c>
      <c r="N5" s="55" t="s">
        <v>307</v>
      </c>
    </row>
    <row r="6" ht="22.9" customHeight="1" spans="1:14">
      <c r="A6" s="58"/>
      <c r="B6" s="58"/>
      <c r="C6" s="58"/>
      <c r="D6" s="58"/>
      <c r="E6" s="58" t="s">
        <v>136</v>
      </c>
      <c r="F6" s="81">
        <v>2741.806309</v>
      </c>
      <c r="G6" s="81">
        <v>505.162321</v>
      </c>
      <c r="H6" s="81">
        <v>359.7162</v>
      </c>
      <c r="I6" s="81">
        <v>100.797913</v>
      </c>
      <c r="J6" s="81">
        <v>35.892432</v>
      </c>
      <c r="K6" s="81">
        <v>8.755776</v>
      </c>
      <c r="L6" s="81">
        <v>2236.643988</v>
      </c>
      <c r="M6" s="81">
        <v>2236.643988</v>
      </c>
      <c r="N6" s="81"/>
    </row>
    <row r="7" ht="22.9" customHeight="1" spans="1:14">
      <c r="A7" s="86"/>
      <c r="B7" s="86"/>
      <c r="C7" s="86"/>
      <c r="D7" s="110">
        <v>405</v>
      </c>
      <c r="E7" s="105" t="s">
        <v>3</v>
      </c>
      <c r="F7" s="90">
        <f>F8+F14+F18+F25</f>
        <v>2741.806309</v>
      </c>
      <c r="G7" s="90">
        <f t="shared" ref="G7:N7" si="0">G8+G14+G18+G25</f>
        <v>505.162321</v>
      </c>
      <c r="H7" s="90">
        <f t="shared" si="0"/>
        <v>359.7162</v>
      </c>
      <c r="I7" s="90">
        <f t="shared" si="0"/>
        <v>100.797913</v>
      </c>
      <c r="J7" s="90">
        <f t="shared" si="0"/>
        <v>35.892432</v>
      </c>
      <c r="K7" s="90">
        <f t="shared" si="0"/>
        <v>8.755776</v>
      </c>
      <c r="L7" s="90">
        <f t="shared" si="0"/>
        <v>2236.643988</v>
      </c>
      <c r="M7" s="90">
        <f t="shared" si="0"/>
        <v>2236.643988</v>
      </c>
      <c r="N7" s="90"/>
    </row>
    <row r="8" ht="22.9" customHeight="1" spans="1:14">
      <c r="A8" s="91">
        <v>208</v>
      </c>
      <c r="B8" s="91"/>
      <c r="C8" s="91"/>
      <c r="D8" s="92">
        <v>405</v>
      </c>
      <c r="E8" s="74" t="s">
        <v>175</v>
      </c>
      <c r="F8" s="93">
        <f>G8+L8</f>
        <v>414.063124</v>
      </c>
      <c r="G8" s="93">
        <f>SUM(H8:K8)</f>
        <v>74.7759</v>
      </c>
      <c r="H8" s="93"/>
      <c r="I8" s="93">
        <v>74.7759</v>
      </c>
      <c r="J8" s="93"/>
      <c r="K8" s="93"/>
      <c r="L8" s="93">
        <v>339.287224</v>
      </c>
      <c r="M8" s="93">
        <v>339.287224</v>
      </c>
      <c r="N8" s="90"/>
    </row>
    <row r="9" ht="22.9" customHeight="1" spans="1:14">
      <c r="A9" s="94">
        <v>208</v>
      </c>
      <c r="B9" s="158" t="s">
        <v>176</v>
      </c>
      <c r="C9" s="94"/>
      <c r="D9" s="92">
        <v>405</v>
      </c>
      <c r="E9" s="74" t="s">
        <v>177</v>
      </c>
      <c r="F9" s="93">
        <f t="shared" ref="F9:F27" si="1">G9+L9</f>
        <v>386.018496</v>
      </c>
      <c r="G9" s="93">
        <f t="shared" ref="G9:G27" si="2">SUM(H9:K9)</f>
        <v>71.784864</v>
      </c>
      <c r="H9" s="93"/>
      <c r="I9" s="93">
        <v>71.784864</v>
      </c>
      <c r="J9" s="93"/>
      <c r="K9" s="93"/>
      <c r="L9" s="93">
        <v>314.233632</v>
      </c>
      <c r="M9" s="93">
        <v>314.233632</v>
      </c>
      <c r="N9" s="90"/>
    </row>
    <row r="10" ht="22.9" customHeight="1" spans="1:14">
      <c r="A10" s="94">
        <v>208</v>
      </c>
      <c r="B10" s="158" t="s">
        <v>176</v>
      </c>
      <c r="C10" s="158" t="s">
        <v>176</v>
      </c>
      <c r="D10" s="92">
        <v>405</v>
      </c>
      <c r="E10" s="74" t="s">
        <v>178</v>
      </c>
      <c r="F10" s="93">
        <f t="shared" si="1"/>
        <v>257.345664</v>
      </c>
      <c r="G10" s="93">
        <f t="shared" si="2"/>
        <v>47.856576</v>
      </c>
      <c r="H10" s="93"/>
      <c r="I10" s="93">
        <v>47.856576</v>
      </c>
      <c r="J10" s="93"/>
      <c r="K10" s="93"/>
      <c r="L10" s="93">
        <v>209.489088</v>
      </c>
      <c r="M10" s="93">
        <v>209.489088</v>
      </c>
      <c r="N10" s="90"/>
    </row>
    <row r="11" ht="22.9" customHeight="1" spans="1:14">
      <c r="A11" s="94">
        <v>208</v>
      </c>
      <c r="B11" s="158" t="s">
        <v>176</v>
      </c>
      <c r="C11" s="158" t="s">
        <v>173</v>
      </c>
      <c r="D11" s="92">
        <v>405</v>
      </c>
      <c r="E11" s="74" t="s">
        <v>179</v>
      </c>
      <c r="F11" s="93">
        <f t="shared" si="1"/>
        <v>128.672832</v>
      </c>
      <c r="G11" s="93">
        <f t="shared" si="2"/>
        <v>23.928288</v>
      </c>
      <c r="H11" s="93"/>
      <c r="I11" s="93">
        <v>23.928288</v>
      </c>
      <c r="J11" s="93"/>
      <c r="K11" s="93"/>
      <c r="L11" s="93">
        <v>104.744544</v>
      </c>
      <c r="M11" s="93">
        <v>104.744544</v>
      </c>
      <c r="N11" s="90"/>
    </row>
    <row r="12" ht="22.9" customHeight="1" spans="1:14">
      <c r="A12" s="94">
        <v>208</v>
      </c>
      <c r="B12" s="94">
        <v>99</v>
      </c>
      <c r="C12" s="94"/>
      <c r="D12" s="92">
        <v>405</v>
      </c>
      <c r="E12" s="74" t="s">
        <v>180</v>
      </c>
      <c r="F12" s="93">
        <f t="shared" si="1"/>
        <v>28.044628</v>
      </c>
      <c r="G12" s="93">
        <f t="shared" si="2"/>
        <v>2.991036</v>
      </c>
      <c r="H12" s="93"/>
      <c r="I12" s="93">
        <v>2.991036</v>
      </c>
      <c r="J12" s="93"/>
      <c r="K12" s="93"/>
      <c r="L12" s="93">
        <v>25.053592</v>
      </c>
      <c r="M12" s="93">
        <v>25.053592</v>
      </c>
      <c r="N12" s="90"/>
    </row>
    <row r="13" ht="22.9" customHeight="1" spans="1:14">
      <c r="A13" s="94">
        <v>208</v>
      </c>
      <c r="B13" s="94">
        <v>99</v>
      </c>
      <c r="C13" s="94">
        <v>99</v>
      </c>
      <c r="D13" s="92">
        <v>405</v>
      </c>
      <c r="E13" s="74" t="s">
        <v>180</v>
      </c>
      <c r="F13" s="93">
        <f t="shared" si="1"/>
        <v>28.044628</v>
      </c>
      <c r="G13" s="93">
        <f t="shared" si="2"/>
        <v>2.991036</v>
      </c>
      <c r="H13" s="93"/>
      <c r="I13" s="93">
        <v>2.991036</v>
      </c>
      <c r="J13" s="93"/>
      <c r="K13" s="93"/>
      <c r="L13" s="93">
        <v>25.053592</v>
      </c>
      <c r="M13" s="93">
        <v>25.053592</v>
      </c>
      <c r="N13" s="90"/>
    </row>
    <row r="14" ht="22.9" customHeight="1" spans="1:14">
      <c r="A14" s="94">
        <v>210</v>
      </c>
      <c r="B14" s="94"/>
      <c r="C14" s="94"/>
      <c r="D14" s="92">
        <v>405</v>
      </c>
      <c r="E14" s="74" t="s">
        <v>181</v>
      </c>
      <c r="F14" s="93">
        <f t="shared" si="1"/>
        <v>139.931705</v>
      </c>
      <c r="G14" s="93">
        <f t="shared" si="2"/>
        <v>26.022013</v>
      </c>
      <c r="H14" s="93"/>
      <c r="I14" s="93">
        <v>26.022013</v>
      </c>
      <c r="J14" s="93"/>
      <c r="K14" s="93"/>
      <c r="L14" s="93">
        <v>113.909692</v>
      </c>
      <c r="M14" s="93">
        <v>113.909692</v>
      </c>
      <c r="N14" s="90"/>
    </row>
    <row r="15" ht="22.9" customHeight="1" spans="1:14">
      <c r="A15" s="94">
        <v>210</v>
      </c>
      <c r="B15" s="94">
        <v>11</v>
      </c>
      <c r="C15" s="94"/>
      <c r="D15" s="92">
        <v>405</v>
      </c>
      <c r="E15" s="74" t="s">
        <v>182</v>
      </c>
      <c r="F15" s="93">
        <f t="shared" si="1"/>
        <v>139.931705</v>
      </c>
      <c r="G15" s="93">
        <f t="shared" si="2"/>
        <v>26.022013</v>
      </c>
      <c r="H15" s="93"/>
      <c r="I15" s="93">
        <v>26.022013</v>
      </c>
      <c r="J15" s="93"/>
      <c r="K15" s="93"/>
      <c r="L15" s="93">
        <v>113.909692</v>
      </c>
      <c r="M15" s="93">
        <v>113.909692</v>
      </c>
      <c r="N15" s="90"/>
    </row>
    <row r="16" ht="22.9" customHeight="1" spans="1:14">
      <c r="A16" s="94">
        <v>210</v>
      </c>
      <c r="B16" s="94">
        <v>11</v>
      </c>
      <c r="C16" s="158" t="s">
        <v>183</v>
      </c>
      <c r="D16" s="92">
        <v>405</v>
      </c>
      <c r="E16" s="74" t="s">
        <v>184</v>
      </c>
      <c r="F16" s="93">
        <f t="shared" si="1"/>
        <v>41.628038</v>
      </c>
      <c r="G16" s="93">
        <f t="shared" si="2"/>
        <v>26.022013</v>
      </c>
      <c r="H16" s="93"/>
      <c r="I16" s="93">
        <v>26.022013</v>
      </c>
      <c r="J16" s="93"/>
      <c r="K16" s="93"/>
      <c r="L16" s="93">
        <v>15.606025</v>
      </c>
      <c r="M16" s="93">
        <v>15.606025</v>
      </c>
      <c r="N16" s="90"/>
    </row>
    <row r="17" ht="22.9" customHeight="1" spans="1:14">
      <c r="A17" s="94">
        <v>210</v>
      </c>
      <c r="B17" s="94">
        <v>11</v>
      </c>
      <c r="C17" s="158" t="s">
        <v>185</v>
      </c>
      <c r="D17" s="92">
        <v>405</v>
      </c>
      <c r="E17" s="74" t="s">
        <v>186</v>
      </c>
      <c r="F17" s="93">
        <f t="shared" si="1"/>
        <v>98.303667</v>
      </c>
      <c r="G17" s="93"/>
      <c r="H17" s="93"/>
      <c r="I17" s="93"/>
      <c r="J17" s="93"/>
      <c r="K17" s="93"/>
      <c r="L17" s="93">
        <v>98.303667</v>
      </c>
      <c r="M17" s="93">
        <v>98.303667</v>
      </c>
      <c r="N17" s="90"/>
    </row>
    <row r="18" ht="22.9" customHeight="1" spans="1:14">
      <c r="A18" s="94">
        <v>214</v>
      </c>
      <c r="B18" s="94"/>
      <c r="C18" s="94"/>
      <c r="D18" s="92">
        <v>405</v>
      </c>
      <c r="E18" s="74" t="s">
        <v>187</v>
      </c>
      <c r="F18" s="93">
        <f t="shared" si="1"/>
        <v>1994.802232</v>
      </c>
      <c r="G18" s="93">
        <f t="shared" si="2"/>
        <v>368.471976</v>
      </c>
      <c r="H18" s="93">
        <v>359.7162</v>
      </c>
      <c r="I18" s="93"/>
      <c r="J18" s="93"/>
      <c r="K18" s="93">
        <v>8.755776</v>
      </c>
      <c r="L18" s="93">
        <v>1626.330256</v>
      </c>
      <c r="M18" s="93">
        <v>1626.330256</v>
      </c>
      <c r="N18" s="90"/>
    </row>
    <row r="19" ht="22.9" customHeight="1" spans="1:14">
      <c r="A19" s="94">
        <v>214</v>
      </c>
      <c r="B19" s="158" t="s">
        <v>183</v>
      </c>
      <c r="C19" s="94"/>
      <c r="D19" s="92">
        <v>405</v>
      </c>
      <c r="E19" s="74" t="s">
        <v>188</v>
      </c>
      <c r="F19" s="93">
        <f t="shared" si="1"/>
        <v>1994.802232</v>
      </c>
      <c r="G19" s="93">
        <f t="shared" si="2"/>
        <v>368.471976</v>
      </c>
      <c r="H19" s="93">
        <v>359.7162</v>
      </c>
      <c r="I19" s="93"/>
      <c r="J19" s="93"/>
      <c r="K19" s="93">
        <v>8.755776</v>
      </c>
      <c r="L19" s="93">
        <v>1626.330256</v>
      </c>
      <c r="M19" s="93">
        <v>1626.330256</v>
      </c>
      <c r="N19" s="90"/>
    </row>
    <row r="20" ht="22.9" customHeight="1" spans="1:14">
      <c r="A20" s="94">
        <v>214</v>
      </c>
      <c r="B20" s="158" t="s">
        <v>183</v>
      </c>
      <c r="C20" s="158" t="s">
        <v>183</v>
      </c>
      <c r="D20" s="92">
        <v>405</v>
      </c>
      <c r="E20" s="74" t="s">
        <v>189</v>
      </c>
      <c r="F20" s="93">
        <f t="shared" si="1"/>
        <v>368.471976</v>
      </c>
      <c r="G20" s="93">
        <f t="shared" si="2"/>
        <v>368.471976</v>
      </c>
      <c r="H20" s="93">
        <v>359.7162</v>
      </c>
      <c r="I20" s="93"/>
      <c r="J20" s="93"/>
      <c r="K20" s="93">
        <v>8.755776</v>
      </c>
      <c r="L20" s="93"/>
      <c r="M20" s="93"/>
      <c r="N20" s="90"/>
    </row>
    <row r="21" ht="22.9" customHeight="1" spans="1:14">
      <c r="A21" s="94">
        <v>214</v>
      </c>
      <c r="B21" s="158" t="s">
        <v>183</v>
      </c>
      <c r="C21" s="158" t="s">
        <v>173</v>
      </c>
      <c r="D21" s="92">
        <v>405</v>
      </c>
      <c r="E21" s="74" t="s">
        <v>190</v>
      </c>
      <c r="F21" s="93">
        <f t="shared" si="1"/>
        <v>223.284956</v>
      </c>
      <c r="G21" s="93"/>
      <c r="H21" s="93"/>
      <c r="I21" s="93"/>
      <c r="J21" s="93"/>
      <c r="K21" s="93"/>
      <c r="L21" s="93">
        <v>223.284956</v>
      </c>
      <c r="M21" s="93">
        <v>223.284956</v>
      </c>
      <c r="N21" s="90"/>
    </row>
    <row r="22" ht="22.9" customHeight="1" spans="1:14">
      <c r="A22" s="94">
        <v>214</v>
      </c>
      <c r="B22" s="158" t="s">
        <v>183</v>
      </c>
      <c r="C22" s="94">
        <v>12</v>
      </c>
      <c r="D22" s="92">
        <v>405</v>
      </c>
      <c r="E22" s="74" t="s">
        <v>191</v>
      </c>
      <c r="F22" s="93">
        <f t="shared" si="1"/>
        <v>782.130944</v>
      </c>
      <c r="G22" s="93"/>
      <c r="H22" s="93"/>
      <c r="I22" s="93"/>
      <c r="J22" s="93"/>
      <c r="K22" s="93"/>
      <c r="L22" s="93">
        <v>782.130944</v>
      </c>
      <c r="M22" s="93">
        <v>782.130944</v>
      </c>
      <c r="N22" s="90"/>
    </row>
    <row r="23" ht="22.9" customHeight="1" spans="1:14">
      <c r="A23" s="94">
        <v>214</v>
      </c>
      <c r="B23" s="158" t="s">
        <v>183</v>
      </c>
      <c r="C23" s="94">
        <v>36</v>
      </c>
      <c r="D23" s="92">
        <v>405</v>
      </c>
      <c r="E23" s="74" t="s">
        <v>192</v>
      </c>
      <c r="F23" s="93">
        <f t="shared" si="1"/>
        <v>121.5757</v>
      </c>
      <c r="G23" s="93"/>
      <c r="H23" s="93"/>
      <c r="I23" s="93"/>
      <c r="J23" s="93"/>
      <c r="K23" s="93"/>
      <c r="L23" s="93">
        <v>121.5757</v>
      </c>
      <c r="M23" s="93">
        <v>121.5757</v>
      </c>
      <c r="N23" s="90"/>
    </row>
    <row r="24" ht="22.9" customHeight="1" spans="1:14">
      <c r="A24" s="94">
        <v>214</v>
      </c>
      <c r="B24" s="158" t="s">
        <v>183</v>
      </c>
      <c r="C24" s="94">
        <v>99</v>
      </c>
      <c r="D24" s="92">
        <v>405</v>
      </c>
      <c r="E24" s="74" t="s">
        <v>193</v>
      </c>
      <c r="F24" s="93">
        <f t="shared" si="1"/>
        <v>499.338656</v>
      </c>
      <c r="G24" s="93"/>
      <c r="H24" s="93"/>
      <c r="I24" s="93"/>
      <c r="J24" s="93"/>
      <c r="K24" s="93"/>
      <c r="L24" s="93">
        <v>499.338656</v>
      </c>
      <c r="M24" s="93">
        <v>499.338656</v>
      </c>
      <c r="N24" s="90"/>
    </row>
    <row r="25" ht="22.9" customHeight="1" spans="1:14">
      <c r="A25" s="94">
        <v>221</v>
      </c>
      <c r="B25" s="94"/>
      <c r="C25" s="94"/>
      <c r="D25" s="92">
        <v>405</v>
      </c>
      <c r="E25" s="74" t="s">
        <v>196</v>
      </c>
      <c r="F25" s="93">
        <f t="shared" si="1"/>
        <v>193.009248</v>
      </c>
      <c r="G25" s="93">
        <f t="shared" si="2"/>
        <v>35.892432</v>
      </c>
      <c r="H25" s="93"/>
      <c r="I25" s="93"/>
      <c r="J25" s="93">
        <v>35.892432</v>
      </c>
      <c r="K25" s="93"/>
      <c r="L25" s="93">
        <v>157.116816</v>
      </c>
      <c r="M25" s="93">
        <v>157.116816</v>
      </c>
      <c r="N25" s="90"/>
    </row>
    <row r="26" ht="22.9" customHeight="1" spans="1:14">
      <c r="A26" s="94">
        <v>221</v>
      </c>
      <c r="B26" s="158" t="s">
        <v>185</v>
      </c>
      <c r="C26" s="94"/>
      <c r="D26" s="92">
        <v>405</v>
      </c>
      <c r="E26" s="74" t="s">
        <v>197</v>
      </c>
      <c r="F26" s="93">
        <f t="shared" si="1"/>
        <v>193.009248</v>
      </c>
      <c r="G26" s="93">
        <f t="shared" si="2"/>
        <v>35.892432</v>
      </c>
      <c r="H26" s="93"/>
      <c r="I26" s="93"/>
      <c r="J26" s="93">
        <v>35.892432</v>
      </c>
      <c r="K26" s="93"/>
      <c r="L26" s="93">
        <v>157.116816</v>
      </c>
      <c r="M26" s="93">
        <v>157.116816</v>
      </c>
      <c r="N26" s="90"/>
    </row>
    <row r="27" ht="22.9" customHeight="1" spans="1:14">
      <c r="A27" s="94">
        <v>221</v>
      </c>
      <c r="B27" s="158" t="s">
        <v>185</v>
      </c>
      <c r="C27" s="158" t="s">
        <v>183</v>
      </c>
      <c r="D27" s="92">
        <v>405</v>
      </c>
      <c r="E27" s="74" t="s">
        <v>198</v>
      </c>
      <c r="F27" s="93">
        <f t="shared" si="1"/>
        <v>193.009248</v>
      </c>
      <c r="G27" s="93">
        <f t="shared" si="2"/>
        <v>35.892432</v>
      </c>
      <c r="H27" s="93"/>
      <c r="I27" s="93"/>
      <c r="J27" s="93">
        <v>35.892432</v>
      </c>
      <c r="K27" s="93"/>
      <c r="L27" s="93">
        <v>157.116816</v>
      </c>
      <c r="M27" s="93">
        <v>157.116816</v>
      </c>
      <c r="N27" s="90"/>
    </row>
    <row r="29" spans="1:14">
      <c r="A29" t="s">
        <v>242</v>
      </c>
    </row>
  </sheetData>
  <mergeCells count="10">
    <mergeCell ref="M1:N1"/>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9"/>
  <sheetViews>
    <sheetView zoomScale="130" zoomScaleNormal="130" topLeftCell="E1" workbookViewId="0">
      <selection activeCell="G7" sqref="G7"/>
    </sheetView>
  </sheetViews>
  <sheetFormatPr defaultColWidth="10" defaultRowHeight="13.5"/>
  <cols>
    <col min="1" max="1" width="5" style="106" customWidth="1"/>
    <col min="2" max="2" width="5.125" customWidth="1"/>
    <col min="3" max="3" width="5.75" customWidth="1"/>
    <col min="4" max="4" width="9.125" customWidth="1"/>
    <col min="5" max="5" width="20.125" customWidth="1"/>
    <col min="6" max="6" width="14" customWidth="1"/>
    <col min="7" max="22" width="7.75" customWidth="1"/>
    <col min="23" max="23" width="9.75" customWidth="1"/>
  </cols>
  <sheetData>
    <row r="1" ht="16.35" customHeight="1" spans="1:22">
      <c r="A1" s="107"/>
      <c r="U1" s="52" t="s">
        <v>308</v>
      </c>
      <c r="V1" s="52"/>
    </row>
    <row r="2" ht="50.1" customHeight="1" spans="1:22">
      <c r="A2" s="53" t="s">
        <v>15</v>
      </c>
      <c r="B2" s="53"/>
      <c r="C2" s="53"/>
      <c r="D2" s="53"/>
      <c r="E2" s="53"/>
      <c r="F2" s="53"/>
      <c r="G2" s="53"/>
      <c r="H2" s="53"/>
      <c r="I2" s="53"/>
      <c r="J2" s="53"/>
      <c r="K2" s="53"/>
      <c r="L2" s="53"/>
      <c r="M2" s="53"/>
      <c r="N2" s="53"/>
      <c r="O2" s="53"/>
      <c r="P2" s="53"/>
      <c r="Q2" s="53"/>
      <c r="R2" s="53"/>
      <c r="S2" s="53"/>
      <c r="T2" s="53"/>
      <c r="U2" s="53"/>
      <c r="V2" s="53"/>
    </row>
    <row r="3" ht="24.2" customHeight="1" spans="1:22">
      <c r="A3" s="108" t="s">
        <v>31</v>
      </c>
      <c r="B3" s="108"/>
      <c r="C3" s="108"/>
      <c r="D3" s="108"/>
      <c r="E3" s="108"/>
      <c r="F3" s="108"/>
      <c r="G3" s="108"/>
      <c r="H3" s="108"/>
      <c r="I3" s="108"/>
      <c r="J3" s="108"/>
      <c r="K3" s="108"/>
      <c r="L3" s="108"/>
      <c r="M3" s="108"/>
      <c r="N3" s="108"/>
      <c r="O3" s="108"/>
      <c r="P3" s="108"/>
      <c r="Q3" s="108"/>
      <c r="R3" s="108"/>
      <c r="S3" s="108"/>
      <c r="T3" s="108"/>
      <c r="U3" s="54" t="s">
        <v>32</v>
      </c>
      <c r="V3" s="54"/>
    </row>
    <row r="4" ht="26.65" customHeight="1" spans="1:22">
      <c r="A4" s="55" t="s">
        <v>160</v>
      </c>
      <c r="B4" s="55"/>
      <c r="C4" s="55"/>
      <c r="D4" s="55" t="s">
        <v>200</v>
      </c>
      <c r="E4" s="55" t="s">
        <v>201</v>
      </c>
      <c r="F4" s="55" t="s">
        <v>218</v>
      </c>
      <c r="G4" s="55" t="s">
        <v>309</v>
      </c>
      <c r="H4" s="55"/>
      <c r="I4" s="55"/>
      <c r="J4" s="55"/>
      <c r="K4" s="55"/>
      <c r="L4" s="55" t="s">
        <v>310</v>
      </c>
      <c r="M4" s="55"/>
      <c r="N4" s="55"/>
      <c r="O4" s="55"/>
      <c r="P4" s="55"/>
      <c r="Q4" s="55"/>
      <c r="R4" s="55" t="s">
        <v>198</v>
      </c>
      <c r="S4" s="55" t="s">
        <v>311</v>
      </c>
      <c r="T4" s="55"/>
      <c r="U4" s="55"/>
      <c r="V4" s="55"/>
    </row>
    <row r="5" ht="56.1" customHeight="1" spans="1:22">
      <c r="A5" s="55" t="s">
        <v>168</v>
      </c>
      <c r="B5" s="55" t="s">
        <v>169</v>
      </c>
      <c r="C5" s="55" t="s">
        <v>170</v>
      </c>
      <c r="D5" s="55"/>
      <c r="E5" s="55"/>
      <c r="F5" s="55"/>
      <c r="G5" s="55" t="s">
        <v>136</v>
      </c>
      <c r="H5" s="55" t="s">
        <v>312</v>
      </c>
      <c r="I5" s="55" t="s">
        <v>313</v>
      </c>
      <c r="J5" s="55" t="s">
        <v>314</v>
      </c>
      <c r="K5" s="55" t="s">
        <v>315</v>
      </c>
      <c r="L5" s="55" t="s">
        <v>136</v>
      </c>
      <c r="M5" s="55" t="s">
        <v>316</v>
      </c>
      <c r="N5" s="55" t="s">
        <v>317</v>
      </c>
      <c r="O5" s="55" t="s">
        <v>318</v>
      </c>
      <c r="P5" s="55" t="s">
        <v>319</v>
      </c>
      <c r="Q5" s="55" t="s">
        <v>320</v>
      </c>
      <c r="R5" s="55"/>
      <c r="S5" s="55" t="s">
        <v>136</v>
      </c>
      <c r="T5" s="55" t="s">
        <v>321</v>
      </c>
      <c r="U5" s="55" t="s">
        <v>322</v>
      </c>
      <c r="V5" s="55" t="s">
        <v>306</v>
      </c>
    </row>
    <row r="6" ht="22.9" customHeight="1" spans="1:22">
      <c r="A6" s="39"/>
      <c r="B6" s="58"/>
      <c r="C6" s="58"/>
      <c r="D6" s="58"/>
      <c r="E6" s="58" t="s">
        <v>136</v>
      </c>
      <c r="F6" s="109">
        <v>2741.806309</v>
      </c>
      <c r="G6" s="109">
        <v>1950.7882</v>
      </c>
      <c r="H6" s="109">
        <v>973.120272</v>
      </c>
      <c r="I6" s="109">
        <v>635.290128</v>
      </c>
      <c r="J6" s="109">
        <v>342.3778</v>
      </c>
      <c r="K6" s="109">
        <v>0</v>
      </c>
      <c r="L6" s="109">
        <v>551.199453</v>
      </c>
      <c r="M6" s="109">
        <v>257.345664</v>
      </c>
      <c r="N6" s="109">
        <v>128.672832</v>
      </c>
      <c r="O6" s="109">
        <v>139.931705</v>
      </c>
      <c r="P6" s="109">
        <v>0</v>
      </c>
      <c r="Q6" s="109">
        <v>25.249252</v>
      </c>
      <c r="R6" s="109">
        <v>193.009248</v>
      </c>
      <c r="S6" s="109">
        <v>46.809408</v>
      </c>
      <c r="T6" s="109">
        <v>0</v>
      </c>
      <c r="U6" s="109">
        <v>0</v>
      </c>
      <c r="V6" s="109">
        <v>46.809408</v>
      </c>
    </row>
    <row r="7" ht="22.9" customHeight="1" spans="1:22">
      <c r="A7" s="91"/>
      <c r="B7" s="86"/>
      <c r="C7" s="86"/>
      <c r="D7" s="110">
        <v>405</v>
      </c>
      <c r="E7" s="105" t="s">
        <v>3</v>
      </c>
      <c r="F7" s="111">
        <f>G7+L7+R7+S7</f>
        <v>2741.806309</v>
      </c>
      <c r="G7" s="111">
        <f>G8+G14+G18+G25</f>
        <v>1950.7882</v>
      </c>
      <c r="H7" s="111">
        <f t="shared" ref="H7:V7" si="0">H8+H14+H18+H25</f>
        <v>973.120272</v>
      </c>
      <c r="I7" s="111">
        <f t="shared" si="0"/>
        <v>635.290128</v>
      </c>
      <c r="J7" s="111">
        <f t="shared" si="0"/>
        <v>342.3778</v>
      </c>
      <c r="K7" s="111">
        <f t="shared" si="0"/>
        <v>0</v>
      </c>
      <c r="L7" s="111">
        <f>SUM(M7:Q7)</f>
        <v>551.199453</v>
      </c>
      <c r="M7" s="111">
        <f t="shared" si="0"/>
        <v>257.345664</v>
      </c>
      <c r="N7" s="111">
        <f t="shared" si="0"/>
        <v>128.672832</v>
      </c>
      <c r="O7" s="111">
        <f t="shared" si="0"/>
        <v>139.931705</v>
      </c>
      <c r="P7" s="111">
        <f t="shared" si="0"/>
        <v>0</v>
      </c>
      <c r="Q7" s="111">
        <f t="shared" si="0"/>
        <v>25.249252</v>
      </c>
      <c r="R7" s="111">
        <f t="shared" si="0"/>
        <v>193.009248</v>
      </c>
      <c r="S7" s="111">
        <f t="shared" si="0"/>
        <v>46.809408</v>
      </c>
      <c r="T7" s="111">
        <f t="shared" si="0"/>
        <v>0</v>
      </c>
      <c r="U7" s="111">
        <f t="shared" si="0"/>
        <v>0</v>
      </c>
      <c r="V7" s="111">
        <f t="shared" si="0"/>
        <v>46.809408</v>
      </c>
    </row>
    <row r="8" ht="22.9" customHeight="1" spans="1:22">
      <c r="A8" s="91">
        <v>208</v>
      </c>
      <c r="B8" s="86"/>
      <c r="C8" s="86"/>
      <c r="D8" s="92">
        <v>405</v>
      </c>
      <c r="E8" s="74" t="s">
        <v>175</v>
      </c>
      <c r="F8" s="112">
        <f t="shared" ref="F8:F27" si="1">G8+L8+R8+S8</f>
        <v>414.063124</v>
      </c>
      <c r="G8" s="112"/>
      <c r="H8" s="112"/>
      <c r="I8" s="112"/>
      <c r="J8" s="112"/>
      <c r="K8" s="112"/>
      <c r="L8" s="112">
        <f t="shared" ref="L8:L27" si="2">SUM(M8:Q8)</f>
        <v>411.267748</v>
      </c>
      <c r="M8" s="112">
        <v>257.345664</v>
      </c>
      <c r="N8" s="112">
        <v>128.672832</v>
      </c>
      <c r="O8" s="112"/>
      <c r="P8" s="112"/>
      <c r="Q8" s="112">
        <v>25.249252</v>
      </c>
      <c r="R8" s="112"/>
      <c r="S8" s="112">
        <v>2.795376</v>
      </c>
      <c r="T8" s="112"/>
      <c r="U8" s="112"/>
      <c r="V8" s="112">
        <v>2.795376</v>
      </c>
    </row>
    <row r="9" ht="22.9" customHeight="1" spans="1:22">
      <c r="A9" s="94">
        <v>208</v>
      </c>
      <c r="B9" s="158" t="s">
        <v>176</v>
      </c>
      <c r="C9" s="94"/>
      <c r="D9" s="74">
        <v>405</v>
      </c>
      <c r="E9" s="74" t="s">
        <v>177</v>
      </c>
      <c r="F9" s="112">
        <f t="shared" si="1"/>
        <v>386.018496</v>
      </c>
      <c r="G9" s="113"/>
      <c r="H9" s="113"/>
      <c r="I9" s="113"/>
      <c r="J9" s="113"/>
      <c r="K9" s="113"/>
      <c r="L9" s="112">
        <f t="shared" si="2"/>
        <v>386.018496</v>
      </c>
      <c r="M9" s="113">
        <v>257.345664</v>
      </c>
      <c r="N9" s="113">
        <v>128.672832</v>
      </c>
      <c r="O9" s="113"/>
      <c r="P9" s="113"/>
      <c r="Q9" s="113"/>
      <c r="R9" s="113"/>
      <c r="S9" s="113"/>
      <c r="T9" s="113"/>
      <c r="U9" s="113"/>
      <c r="V9" s="113"/>
    </row>
    <row r="10" ht="22.9" customHeight="1" spans="1:22">
      <c r="A10" s="94">
        <v>208</v>
      </c>
      <c r="B10" s="158" t="s">
        <v>176</v>
      </c>
      <c r="C10" s="158" t="s">
        <v>176</v>
      </c>
      <c r="D10" s="74">
        <v>405</v>
      </c>
      <c r="E10" s="74" t="s">
        <v>178</v>
      </c>
      <c r="F10" s="112">
        <f t="shared" si="1"/>
        <v>257.345664</v>
      </c>
      <c r="G10" s="113"/>
      <c r="H10" s="113"/>
      <c r="I10" s="113"/>
      <c r="J10" s="113"/>
      <c r="K10" s="113"/>
      <c r="L10" s="112">
        <f t="shared" si="2"/>
        <v>257.345664</v>
      </c>
      <c r="M10" s="113">
        <v>257.345664</v>
      </c>
      <c r="N10" s="113"/>
      <c r="O10" s="113"/>
      <c r="P10" s="113"/>
      <c r="Q10" s="113"/>
      <c r="R10" s="113"/>
      <c r="S10" s="113"/>
      <c r="T10" s="113"/>
      <c r="U10" s="113"/>
      <c r="V10" s="113"/>
    </row>
    <row r="11" ht="22.9" customHeight="1" spans="1:22">
      <c r="A11" s="94">
        <v>208</v>
      </c>
      <c r="B11" s="158" t="s">
        <v>176</v>
      </c>
      <c r="C11" s="159" t="s">
        <v>173</v>
      </c>
      <c r="D11" s="92">
        <v>405</v>
      </c>
      <c r="E11" s="74" t="s">
        <v>179</v>
      </c>
      <c r="F11" s="112">
        <f t="shared" si="1"/>
        <v>128.672832</v>
      </c>
      <c r="G11" s="113"/>
      <c r="H11" s="113"/>
      <c r="I11" s="113"/>
      <c r="J11" s="113"/>
      <c r="K11" s="113"/>
      <c r="L11" s="112">
        <f t="shared" si="2"/>
        <v>128.672832</v>
      </c>
      <c r="M11" s="113"/>
      <c r="N11" s="113">
        <v>128.672832</v>
      </c>
      <c r="O11" s="113"/>
      <c r="P11" s="113"/>
      <c r="Q11" s="113"/>
      <c r="R11" s="113"/>
      <c r="S11" s="112"/>
      <c r="T11" s="113"/>
      <c r="U11" s="113"/>
      <c r="V11" s="113"/>
    </row>
    <row r="12" ht="22.9" customHeight="1" spans="1:22">
      <c r="A12" s="94">
        <v>208</v>
      </c>
      <c r="B12" s="94">
        <v>99</v>
      </c>
      <c r="C12" s="94"/>
      <c r="D12" s="74">
        <v>405</v>
      </c>
      <c r="E12" s="74" t="s">
        <v>180</v>
      </c>
      <c r="F12" s="112">
        <f t="shared" si="1"/>
        <v>28.044628</v>
      </c>
      <c r="G12" s="113"/>
      <c r="H12" s="113"/>
      <c r="I12" s="113"/>
      <c r="J12" s="113"/>
      <c r="K12" s="113"/>
      <c r="L12" s="112">
        <f t="shared" si="2"/>
        <v>25.249252</v>
      </c>
      <c r="M12" s="113"/>
      <c r="N12" s="113"/>
      <c r="O12" s="113"/>
      <c r="P12" s="113"/>
      <c r="Q12" s="113">
        <v>25.249252</v>
      </c>
      <c r="R12" s="113"/>
      <c r="S12" s="113">
        <v>2.795376</v>
      </c>
      <c r="T12" s="113"/>
      <c r="U12" s="113"/>
      <c r="V12" s="113">
        <v>2.795376</v>
      </c>
    </row>
    <row r="13" ht="22.9" customHeight="1" spans="1:22">
      <c r="A13" s="94">
        <v>208</v>
      </c>
      <c r="B13" s="94">
        <v>99</v>
      </c>
      <c r="C13" s="94">
        <v>99</v>
      </c>
      <c r="D13" s="74">
        <v>405</v>
      </c>
      <c r="E13" s="74" t="s">
        <v>180</v>
      </c>
      <c r="F13" s="112">
        <f t="shared" si="1"/>
        <v>28.044628</v>
      </c>
      <c r="G13" s="113"/>
      <c r="H13" s="113"/>
      <c r="I13" s="113"/>
      <c r="J13" s="113"/>
      <c r="K13" s="113"/>
      <c r="L13" s="112">
        <f t="shared" si="2"/>
        <v>25.249252</v>
      </c>
      <c r="M13" s="113"/>
      <c r="N13" s="113"/>
      <c r="O13" s="113"/>
      <c r="P13" s="113"/>
      <c r="Q13" s="113">
        <v>25.249252</v>
      </c>
      <c r="R13" s="113"/>
      <c r="S13" s="113">
        <v>2.795376</v>
      </c>
      <c r="T13" s="113"/>
      <c r="U13" s="113"/>
      <c r="V13" s="113">
        <v>2.795376</v>
      </c>
    </row>
    <row r="14" ht="22.9" customHeight="1" spans="1:22">
      <c r="A14" s="94">
        <v>210</v>
      </c>
      <c r="B14" s="94"/>
      <c r="C14" s="94"/>
      <c r="D14" s="74">
        <v>405</v>
      </c>
      <c r="E14" s="74" t="s">
        <v>181</v>
      </c>
      <c r="F14" s="112">
        <f t="shared" si="1"/>
        <v>139.931705</v>
      </c>
      <c r="G14" s="113"/>
      <c r="H14" s="113"/>
      <c r="I14" s="113"/>
      <c r="J14" s="113"/>
      <c r="K14" s="113"/>
      <c r="L14" s="112">
        <f t="shared" si="2"/>
        <v>139.931705</v>
      </c>
      <c r="M14" s="113"/>
      <c r="N14" s="113"/>
      <c r="O14" s="113">
        <v>139.931705</v>
      </c>
      <c r="P14" s="113"/>
      <c r="Q14" s="113"/>
      <c r="R14" s="113"/>
      <c r="S14" s="113"/>
      <c r="T14" s="113"/>
      <c r="U14" s="113"/>
      <c r="V14" s="113"/>
    </row>
    <row r="15" ht="22.9" customHeight="1" spans="1:22">
      <c r="A15" s="94">
        <v>210</v>
      </c>
      <c r="B15" s="94">
        <v>11</v>
      </c>
      <c r="C15" s="94"/>
      <c r="D15" s="74">
        <v>405</v>
      </c>
      <c r="E15" s="74" t="s">
        <v>182</v>
      </c>
      <c r="F15" s="112">
        <f t="shared" si="1"/>
        <v>139.931705</v>
      </c>
      <c r="G15" s="113"/>
      <c r="H15" s="113"/>
      <c r="I15" s="113"/>
      <c r="J15" s="113"/>
      <c r="K15" s="113"/>
      <c r="L15" s="112">
        <f t="shared" si="2"/>
        <v>139.931705</v>
      </c>
      <c r="M15" s="113"/>
      <c r="N15" s="113"/>
      <c r="O15" s="113">
        <v>139.931705</v>
      </c>
      <c r="P15" s="113"/>
      <c r="Q15" s="113"/>
      <c r="R15" s="113"/>
      <c r="S15" s="113"/>
      <c r="T15" s="113"/>
      <c r="U15" s="113"/>
      <c r="V15" s="113"/>
    </row>
    <row r="16" ht="22.9" customHeight="1" spans="1:22">
      <c r="A16" s="94">
        <v>210</v>
      </c>
      <c r="B16" s="94">
        <v>11</v>
      </c>
      <c r="C16" s="158" t="s">
        <v>183</v>
      </c>
      <c r="D16" s="74">
        <v>405</v>
      </c>
      <c r="E16" s="74" t="s">
        <v>184</v>
      </c>
      <c r="F16" s="112">
        <f t="shared" si="1"/>
        <v>41.628038</v>
      </c>
      <c r="G16" s="113"/>
      <c r="H16" s="113"/>
      <c r="I16" s="113"/>
      <c r="J16" s="113"/>
      <c r="K16" s="113"/>
      <c r="L16" s="112">
        <f t="shared" si="2"/>
        <v>41.628038</v>
      </c>
      <c r="M16" s="113"/>
      <c r="N16" s="113"/>
      <c r="O16" s="113">
        <v>41.628038</v>
      </c>
      <c r="P16" s="113"/>
      <c r="Q16" s="113"/>
      <c r="R16" s="113"/>
      <c r="S16" s="113"/>
      <c r="T16" s="113"/>
      <c r="U16" s="113"/>
      <c r="V16" s="113"/>
    </row>
    <row r="17" ht="22.9" customHeight="1" spans="1:22">
      <c r="A17" s="94">
        <v>210</v>
      </c>
      <c r="B17" s="94">
        <v>11</v>
      </c>
      <c r="C17" s="158" t="s">
        <v>185</v>
      </c>
      <c r="D17" s="74">
        <v>405</v>
      </c>
      <c r="E17" s="74" t="s">
        <v>186</v>
      </c>
      <c r="F17" s="112">
        <f t="shared" si="1"/>
        <v>98.303667</v>
      </c>
      <c r="G17" s="113"/>
      <c r="H17" s="113"/>
      <c r="I17" s="113"/>
      <c r="J17" s="113"/>
      <c r="K17" s="113"/>
      <c r="L17" s="112">
        <f t="shared" si="2"/>
        <v>98.303667</v>
      </c>
      <c r="M17" s="113"/>
      <c r="N17" s="113"/>
      <c r="O17" s="113">
        <v>98.303667</v>
      </c>
      <c r="P17" s="113"/>
      <c r="Q17" s="113"/>
      <c r="R17" s="113"/>
      <c r="S17" s="113"/>
      <c r="T17" s="113"/>
      <c r="U17" s="113"/>
      <c r="V17" s="113"/>
    </row>
    <row r="18" ht="22.9" customHeight="1" spans="1:22">
      <c r="A18" s="94">
        <v>214</v>
      </c>
      <c r="B18" s="94"/>
      <c r="C18" s="94"/>
      <c r="D18" s="74">
        <v>405</v>
      </c>
      <c r="E18" s="74" t="s">
        <v>187</v>
      </c>
      <c r="F18" s="112">
        <f t="shared" si="1"/>
        <v>1994.802232</v>
      </c>
      <c r="G18" s="113">
        <v>1950.7882</v>
      </c>
      <c r="H18" s="113">
        <v>973.120272</v>
      </c>
      <c r="I18" s="113">
        <v>635.290128</v>
      </c>
      <c r="J18" s="113">
        <v>342.3778</v>
      </c>
      <c r="K18" s="113"/>
      <c r="L18" s="112">
        <f t="shared" si="2"/>
        <v>0</v>
      </c>
      <c r="M18" s="113"/>
      <c r="N18" s="113"/>
      <c r="O18" s="113"/>
      <c r="P18" s="113"/>
      <c r="Q18" s="113"/>
      <c r="R18" s="113"/>
      <c r="S18" s="113">
        <v>44.014032</v>
      </c>
      <c r="T18" s="113"/>
      <c r="U18" s="113"/>
      <c r="V18" s="113">
        <v>44.014032</v>
      </c>
    </row>
    <row r="19" ht="22.9" customHeight="1" spans="1:22">
      <c r="A19" s="94">
        <v>214</v>
      </c>
      <c r="B19" s="158" t="s">
        <v>183</v>
      </c>
      <c r="C19" s="94"/>
      <c r="D19" s="74">
        <v>405</v>
      </c>
      <c r="E19" s="74" t="s">
        <v>188</v>
      </c>
      <c r="F19" s="112">
        <f t="shared" si="1"/>
        <v>1994.802232</v>
      </c>
      <c r="G19" s="113">
        <v>1950.7882</v>
      </c>
      <c r="H19" s="113">
        <v>973.120272</v>
      </c>
      <c r="I19" s="113">
        <v>635.290128</v>
      </c>
      <c r="J19" s="113">
        <v>342.3778</v>
      </c>
      <c r="K19" s="113"/>
      <c r="L19" s="112">
        <f t="shared" si="2"/>
        <v>0</v>
      </c>
      <c r="M19" s="113"/>
      <c r="N19" s="113"/>
      <c r="O19" s="113"/>
      <c r="P19" s="113"/>
      <c r="Q19" s="113"/>
      <c r="R19" s="113"/>
      <c r="S19" s="113">
        <v>44.014032</v>
      </c>
      <c r="T19" s="113"/>
      <c r="U19" s="113"/>
      <c r="V19" s="113">
        <v>44.014032</v>
      </c>
    </row>
    <row r="20" ht="22.9" customHeight="1" spans="1:22">
      <c r="A20" s="94">
        <v>214</v>
      </c>
      <c r="B20" s="158" t="s">
        <v>183</v>
      </c>
      <c r="C20" s="158" t="s">
        <v>183</v>
      </c>
      <c r="D20" s="74">
        <v>405</v>
      </c>
      <c r="E20" s="74" t="s">
        <v>189</v>
      </c>
      <c r="F20" s="112">
        <f t="shared" si="1"/>
        <v>368.471976</v>
      </c>
      <c r="G20" s="113">
        <v>359.7162</v>
      </c>
      <c r="H20" s="113">
        <v>181.283184</v>
      </c>
      <c r="I20" s="113">
        <v>117.820416</v>
      </c>
      <c r="J20" s="113">
        <v>60.6126</v>
      </c>
      <c r="K20" s="113"/>
      <c r="L20" s="112">
        <f t="shared" si="2"/>
        <v>0</v>
      </c>
      <c r="M20" s="113"/>
      <c r="N20" s="113"/>
      <c r="O20" s="113"/>
      <c r="P20" s="113"/>
      <c r="Q20" s="113"/>
      <c r="R20" s="113"/>
      <c r="S20" s="113">
        <v>8.755776</v>
      </c>
      <c r="T20" s="113"/>
      <c r="U20" s="113"/>
      <c r="V20" s="113">
        <v>8.755776</v>
      </c>
    </row>
    <row r="21" ht="22.9" customHeight="1" spans="1:22">
      <c r="A21" s="94">
        <v>214</v>
      </c>
      <c r="B21" s="158" t="s">
        <v>183</v>
      </c>
      <c r="C21" s="158" t="s">
        <v>173</v>
      </c>
      <c r="D21" s="74">
        <v>405</v>
      </c>
      <c r="E21" s="74" t="s">
        <v>190</v>
      </c>
      <c r="F21" s="112">
        <f t="shared" si="1"/>
        <v>223.284956</v>
      </c>
      <c r="G21" s="113">
        <v>218.0843</v>
      </c>
      <c r="H21" s="113">
        <v>107.170104</v>
      </c>
      <c r="I21" s="113">
        <v>72.209496</v>
      </c>
      <c r="J21" s="113">
        <v>38.7047</v>
      </c>
      <c r="K21" s="113"/>
      <c r="L21" s="112">
        <f t="shared" si="2"/>
        <v>0</v>
      </c>
      <c r="M21" s="113"/>
      <c r="N21" s="113"/>
      <c r="O21" s="113"/>
      <c r="P21" s="113"/>
      <c r="Q21" s="113"/>
      <c r="R21" s="113"/>
      <c r="S21" s="113">
        <v>5.200656</v>
      </c>
      <c r="T21" s="113"/>
      <c r="U21" s="113"/>
      <c r="V21" s="113">
        <v>5.200656</v>
      </c>
    </row>
    <row r="22" ht="22.9" customHeight="1" spans="1:22">
      <c r="A22" s="94">
        <v>214</v>
      </c>
      <c r="B22" s="158" t="s">
        <v>183</v>
      </c>
      <c r="C22" s="94">
        <v>12</v>
      </c>
      <c r="D22" s="74">
        <v>405</v>
      </c>
      <c r="E22" s="74" t="s">
        <v>191</v>
      </c>
      <c r="F22" s="112">
        <f t="shared" si="1"/>
        <v>782.130944</v>
      </c>
      <c r="G22" s="113">
        <v>763.6496</v>
      </c>
      <c r="H22" s="113">
        <v>384.964896</v>
      </c>
      <c r="I22" s="113">
        <v>245.093904</v>
      </c>
      <c r="J22" s="113">
        <v>133.5908</v>
      </c>
      <c r="K22" s="113"/>
      <c r="L22" s="112">
        <f t="shared" si="2"/>
        <v>0</v>
      </c>
      <c r="M22" s="113"/>
      <c r="N22" s="113"/>
      <c r="O22" s="113"/>
      <c r="P22" s="113"/>
      <c r="Q22" s="113"/>
      <c r="R22" s="113"/>
      <c r="S22" s="113">
        <v>18.481344</v>
      </c>
      <c r="T22" s="113"/>
      <c r="U22" s="113"/>
      <c r="V22" s="113">
        <v>18.481344</v>
      </c>
    </row>
    <row r="23" ht="22.9" customHeight="1" spans="1:22">
      <c r="A23" s="94">
        <v>214</v>
      </c>
      <c r="B23" s="158" t="s">
        <v>183</v>
      </c>
      <c r="C23" s="94">
        <v>36</v>
      </c>
      <c r="D23" s="74">
        <v>405</v>
      </c>
      <c r="E23" s="74" t="s">
        <v>192</v>
      </c>
      <c r="F23" s="112">
        <f t="shared" si="1"/>
        <v>121.5757</v>
      </c>
      <c r="G23" s="113">
        <v>121.5037</v>
      </c>
      <c r="H23" s="113">
        <v>60.100584</v>
      </c>
      <c r="I23" s="113">
        <v>39.720216</v>
      </c>
      <c r="J23" s="113">
        <v>21.6829</v>
      </c>
      <c r="K23" s="113"/>
      <c r="L23" s="112">
        <f t="shared" si="2"/>
        <v>0</v>
      </c>
      <c r="M23" s="113"/>
      <c r="N23" s="113"/>
      <c r="O23" s="113"/>
      <c r="P23" s="113"/>
      <c r="Q23" s="113"/>
      <c r="R23" s="113"/>
      <c r="S23" s="113">
        <v>0.072</v>
      </c>
      <c r="T23" s="113"/>
      <c r="U23" s="113"/>
      <c r="V23" s="113">
        <v>0.072</v>
      </c>
    </row>
    <row r="24" ht="22.9" customHeight="1" spans="1:22">
      <c r="A24" s="94">
        <v>214</v>
      </c>
      <c r="B24" s="158" t="s">
        <v>183</v>
      </c>
      <c r="C24" s="94">
        <v>99</v>
      </c>
      <c r="D24" s="74">
        <v>405</v>
      </c>
      <c r="E24" s="74" t="s">
        <v>193</v>
      </c>
      <c r="F24" s="112">
        <f t="shared" si="1"/>
        <v>499.338656</v>
      </c>
      <c r="G24" s="113">
        <v>487.8344</v>
      </c>
      <c r="H24" s="113">
        <v>239.601504</v>
      </c>
      <c r="I24" s="113">
        <v>160.446096</v>
      </c>
      <c r="J24" s="113">
        <v>87.7868</v>
      </c>
      <c r="K24" s="113"/>
      <c r="L24" s="112">
        <f t="shared" si="2"/>
        <v>0</v>
      </c>
      <c r="M24" s="113"/>
      <c r="N24" s="113"/>
      <c r="O24" s="113"/>
      <c r="P24" s="113"/>
      <c r="Q24" s="113"/>
      <c r="R24" s="113"/>
      <c r="S24" s="113">
        <v>11.504256</v>
      </c>
      <c r="T24" s="113"/>
      <c r="U24" s="113"/>
      <c r="V24" s="113">
        <v>11.504256</v>
      </c>
    </row>
    <row r="25" ht="22.9" customHeight="1" spans="1:22">
      <c r="A25" s="94">
        <v>221</v>
      </c>
      <c r="B25" s="94"/>
      <c r="C25" s="94"/>
      <c r="D25" s="74">
        <v>405</v>
      </c>
      <c r="E25" s="74" t="s">
        <v>196</v>
      </c>
      <c r="F25" s="112">
        <f t="shared" si="1"/>
        <v>193.009248</v>
      </c>
      <c r="G25" s="113"/>
      <c r="H25" s="113"/>
      <c r="I25" s="113"/>
      <c r="J25" s="113"/>
      <c r="K25" s="113"/>
      <c r="L25" s="112">
        <f t="shared" si="2"/>
        <v>0</v>
      </c>
      <c r="M25" s="113"/>
      <c r="N25" s="113"/>
      <c r="O25" s="113"/>
      <c r="P25" s="113"/>
      <c r="Q25" s="113"/>
      <c r="R25" s="113">
        <v>193.009248</v>
      </c>
      <c r="S25" s="113"/>
      <c r="T25" s="113"/>
      <c r="U25" s="113"/>
      <c r="V25" s="113"/>
    </row>
    <row r="26" ht="22.9" customHeight="1" spans="1:22">
      <c r="A26" s="94">
        <v>221</v>
      </c>
      <c r="B26" s="158" t="s">
        <v>185</v>
      </c>
      <c r="C26" s="94"/>
      <c r="D26" s="74">
        <v>405</v>
      </c>
      <c r="E26" s="74" t="s">
        <v>197</v>
      </c>
      <c r="F26" s="112">
        <f t="shared" si="1"/>
        <v>193.009248</v>
      </c>
      <c r="G26" s="113"/>
      <c r="H26" s="113"/>
      <c r="I26" s="113"/>
      <c r="J26" s="113"/>
      <c r="K26" s="113"/>
      <c r="L26" s="112">
        <f t="shared" si="2"/>
        <v>0</v>
      </c>
      <c r="M26" s="113"/>
      <c r="N26" s="113"/>
      <c r="O26" s="113"/>
      <c r="P26" s="113"/>
      <c r="Q26" s="113"/>
      <c r="R26" s="113">
        <v>193.009248</v>
      </c>
      <c r="S26" s="113"/>
      <c r="T26" s="113"/>
      <c r="U26" s="113"/>
      <c r="V26" s="113"/>
    </row>
    <row r="27" ht="22.9" customHeight="1" spans="1:22">
      <c r="A27" s="94">
        <v>221</v>
      </c>
      <c r="B27" s="158" t="s">
        <v>185</v>
      </c>
      <c r="C27" s="158" t="s">
        <v>183</v>
      </c>
      <c r="D27" s="74">
        <v>405</v>
      </c>
      <c r="E27" s="74" t="s">
        <v>198</v>
      </c>
      <c r="F27" s="112">
        <f t="shared" si="1"/>
        <v>193.009248</v>
      </c>
      <c r="G27" s="113"/>
      <c r="H27" s="113"/>
      <c r="I27" s="113"/>
      <c r="J27" s="113"/>
      <c r="K27" s="113"/>
      <c r="L27" s="112">
        <f t="shared" si="2"/>
        <v>0</v>
      </c>
      <c r="M27" s="113"/>
      <c r="N27" s="113"/>
      <c r="O27" s="113"/>
      <c r="P27" s="113"/>
      <c r="Q27" s="113"/>
      <c r="R27" s="113">
        <v>193.009248</v>
      </c>
      <c r="S27" s="113"/>
      <c r="T27" s="113"/>
      <c r="U27" s="113"/>
      <c r="V27" s="113"/>
    </row>
    <row r="29" spans="1:22">
      <c r="A29" s="106" t="s">
        <v>242</v>
      </c>
    </row>
  </sheetData>
  <mergeCells count="12">
    <mergeCell ref="U1:V1"/>
    <mergeCell ref="A2:V2"/>
    <mergeCell ref="A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J22" sqref="J22"/>
    </sheetView>
  </sheetViews>
  <sheetFormatPr defaultColWidth="10" defaultRowHeight="13.5"/>
  <cols>
    <col min="1" max="1" width="4.75" customWidth="1"/>
    <col min="2" max="2" width="5.875" customWidth="1"/>
    <col min="3" max="3" width="7.625" customWidth="1"/>
    <col min="4" max="4" width="12.5" customWidth="1"/>
    <col min="5" max="5" width="29.875" customWidth="1"/>
    <col min="6" max="6" width="16.375" customWidth="1"/>
    <col min="7" max="7" width="13.375" customWidth="1"/>
    <col min="8" max="8" width="11.125" customWidth="1"/>
    <col min="9" max="9" width="12.125" customWidth="1"/>
    <col min="10" max="10" width="12" customWidth="1"/>
    <col min="11" max="11" width="11.5" customWidth="1"/>
  </cols>
  <sheetData>
    <row r="1" ht="16.35" customHeight="1" spans="1:11">
      <c r="A1" s="4"/>
      <c r="K1" s="52" t="s">
        <v>323</v>
      </c>
    </row>
    <row r="2" ht="46.5" customHeight="1" spans="1:11">
      <c r="A2" s="72" t="s">
        <v>16</v>
      </c>
      <c r="B2" s="72"/>
      <c r="C2" s="72"/>
      <c r="D2" s="72"/>
      <c r="E2" s="72"/>
      <c r="F2" s="72"/>
      <c r="G2" s="72"/>
      <c r="H2" s="72"/>
      <c r="I2" s="72"/>
      <c r="J2" s="72"/>
      <c r="K2" s="72"/>
    </row>
    <row r="3" ht="18.2" customHeight="1" spans="1:11">
      <c r="A3" s="15" t="s">
        <v>31</v>
      </c>
      <c r="B3" s="15"/>
      <c r="C3" s="15"/>
      <c r="D3" s="15"/>
      <c r="E3" s="15"/>
      <c r="F3" s="15"/>
      <c r="G3" s="15"/>
      <c r="H3" s="15"/>
      <c r="I3" s="15"/>
      <c r="J3" s="54" t="s">
        <v>32</v>
      </c>
      <c r="K3" s="54"/>
    </row>
    <row r="4" ht="23.25" customHeight="1" spans="1:11">
      <c r="A4" s="55" t="s">
        <v>160</v>
      </c>
      <c r="B4" s="55"/>
      <c r="C4" s="55"/>
      <c r="D4" s="55" t="s">
        <v>200</v>
      </c>
      <c r="E4" s="55" t="s">
        <v>201</v>
      </c>
      <c r="F4" s="55" t="s">
        <v>324</v>
      </c>
      <c r="G4" s="55" t="s">
        <v>325</v>
      </c>
      <c r="H4" s="55" t="s">
        <v>326</v>
      </c>
      <c r="I4" s="55" t="s">
        <v>327</v>
      </c>
      <c r="J4" s="55" t="s">
        <v>328</v>
      </c>
      <c r="K4" s="55" t="s">
        <v>329</v>
      </c>
    </row>
    <row r="5" ht="23.25" customHeight="1" spans="1:11">
      <c r="A5" s="55" t="s">
        <v>168</v>
      </c>
      <c r="B5" s="55" t="s">
        <v>169</v>
      </c>
      <c r="C5" s="55" t="s">
        <v>170</v>
      </c>
      <c r="D5" s="55"/>
      <c r="E5" s="55"/>
      <c r="F5" s="55"/>
      <c r="G5" s="55"/>
      <c r="H5" s="55"/>
      <c r="I5" s="55"/>
      <c r="J5" s="55"/>
      <c r="K5" s="55"/>
    </row>
    <row r="6" ht="22.9" customHeight="1" spans="1:11">
      <c r="A6" s="58"/>
      <c r="B6" s="58"/>
      <c r="C6" s="58"/>
      <c r="D6" s="58"/>
      <c r="E6" s="58" t="s">
        <v>136</v>
      </c>
      <c r="F6" s="73">
        <v>2.484</v>
      </c>
      <c r="G6" s="73">
        <v>2.484</v>
      </c>
      <c r="H6" s="73"/>
      <c r="I6" s="73"/>
      <c r="J6" s="73"/>
      <c r="K6" s="73"/>
    </row>
    <row r="7" ht="22.9" customHeight="1" spans="1:11">
      <c r="A7" s="104"/>
      <c r="B7" s="104"/>
      <c r="C7" s="104"/>
      <c r="D7" s="105">
        <v>405</v>
      </c>
      <c r="E7" s="105" t="s">
        <v>3</v>
      </c>
      <c r="F7" s="90">
        <v>2.484</v>
      </c>
      <c r="G7" s="90">
        <v>2.484</v>
      </c>
      <c r="H7" s="90"/>
      <c r="I7" s="90"/>
      <c r="J7" s="90"/>
      <c r="K7" s="90"/>
    </row>
    <row r="8" ht="22.9" customHeight="1" spans="1:11">
      <c r="A8" s="94">
        <v>214</v>
      </c>
      <c r="B8" s="94"/>
      <c r="C8" s="94"/>
      <c r="D8" s="74">
        <v>405</v>
      </c>
      <c r="E8" s="74" t="s">
        <v>187</v>
      </c>
      <c r="F8" s="93">
        <f>F10+F11</f>
        <v>2.484</v>
      </c>
      <c r="G8" s="93">
        <f>G10+G11</f>
        <v>2.484</v>
      </c>
      <c r="H8" s="90"/>
      <c r="I8" s="90"/>
      <c r="J8" s="90"/>
      <c r="K8" s="90"/>
    </row>
    <row r="9" ht="22.9" customHeight="1" spans="1:11">
      <c r="A9" s="94">
        <v>214</v>
      </c>
      <c r="B9" s="158" t="s">
        <v>183</v>
      </c>
      <c r="C9" s="94"/>
      <c r="D9" s="74">
        <v>405</v>
      </c>
      <c r="E9" s="74" t="s">
        <v>188</v>
      </c>
      <c r="F9" s="93">
        <v>2.484</v>
      </c>
      <c r="G9" s="93">
        <v>2.484</v>
      </c>
      <c r="H9" s="90"/>
      <c r="I9" s="90"/>
      <c r="J9" s="90"/>
      <c r="K9" s="90"/>
    </row>
    <row r="10" ht="22.9" customHeight="1" spans="1:11">
      <c r="A10" s="94">
        <v>214</v>
      </c>
      <c r="B10" s="158" t="s">
        <v>183</v>
      </c>
      <c r="C10" s="158" t="s">
        <v>183</v>
      </c>
      <c r="D10" s="74">
        <v>405</v>
      </c>
      <c r="E10" s="74" t="s">
        <v>189</v>
      </c>
      <c r="F10" s="93">
        <v>1.656</v>
      </c>
      <c r="G10" s="93">
        <v>1.656</v>
      </c>
      <c r="H10" s="90"/>
      <c r="I10" s="90"/>
      <c r="J10" s="90"/>
      <c r="K10" s="90"/>
    </row>
    <row r="11" ht="22.9" customHeight="1" spans="1:11">
      <c r="A11" s="94">
        <v>214</v>
      </c>
      <c r="B11" s="158" t="s">
        <v>183</v>
      </c>
      <c r="C11" s="158" t="s">
        <v>173</v>
      </c>
      <c r="D11" s="74">
        <v>405</v>
      </c>
      <c r="E11" s="74" t="s">
        <v>190</v>
      </c>
      <c r="F11" s="93">
        <v>0.828</v>
      </c>
      <c r="G11" s="93">
        <v>0.828</v>
      </c>
      <c r="H11" s="90"/>
      <c r="I11" s="90"/>
      <c r="J11" s="90"/>
      <c r="K11" s="90"/>
    </row>
    <row r="13" spans="1:11">
      <c r="A13" t="s">
        <v>242</v>
      </c>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3"/>
  <sheetViews>
    <sheetView workbookViewId="0">
      <selection activeCell="D7" sqref="D7:E7"/>
    </sheetView>
  </sheetViews>
  <sheetFormatPr defaultColWidth="10" defaultRowHeight="13.5"/>
  <cols>
    <col min="1" max="1" width="4.75" customWidth="1"/>
    <col min="2" max="2" width="5.375" customWidth="1"/>
    <col min="3" max="3" width="6" customWidth="1"/>
    <col min="4" max="4" width="9.75" customWidth="1"/>
    <col min="5" max="5" width="20.125" customWidth="1"/>
    <col min="6" max="18" width="7.75" customWidth="1"/>
    <col min="19" max="19" width="9.75" customWidth="1"/>
  </cols>
  <sheetData>
    <row r="1" ht="16.35" customHeight="1" spans="1:18">
      <c r="A1" s="4"/>
      <c r="Q1" s="52" t="s">
        <v>330</v>
      </c>
      <c r="R1" s="52"/>
    </row>
    <row r="2" ht="40.5" customHeight="1" spans="1:18">
      <c r="A2" s="72" t="s">
        <v>17</v>
      </c>
      <c r="B2" s="72"/>
      <c r="C2" s="72"/>
      <c r="D2" s="72"/>
      <c r="E2" s="72"/>
      <c r="F2" s="72"/>
      <c r="G2" s="72"/>
      <c r="H2" s="72"/>
      <c r="I2" s="72"/>
      <c r="J2" s="72"/>
      <c r="K2" s="72"/>
      <c r="L2" s="72"/>
      <c r="M2" s="72"/>
      <c r="N2" s="72"/>
      <c r="O2" s="72"/>
      <c r="P2" s="72"/>
      <c r="Q2" s="72"/>
      <c r="R2" s="72"/>
    </row>
    <row r="3" ht="24.2" customHeight="1" spans="1:18">
      <c r="A3" s="15" t="s">
        <v>31</v>
      </c>
      <c r="B3" s="15"/>
      <c r="C3" s="15"/>
      <c r="D3" s="15"/>
      <c r="E3" s="15"/>
      <c r="F3" s="15"/>
      <c r="G3" s="15"/>
      <c r="H3" s="15"/>
      <c r="I3" s="15"/>
      <c r="J3" s="15"/>
      <c r="K3" s="15"/>
      <c r="L3" s="15"/>
      <c r="M3" s="15"/>
      <c r="N3" s="15"/>
      <c r="O3" s="15"/>
      <c r="P3" s="15"/>
      <c r="Q3" s="54" t="s">
        <v>32</v>
      </c>
      <c r="R3" s="54"/>
    </row>
    <row r="4" ht="24.2" customHeight="1" spans="1:18">
      <c r="A4" s="55" t="s">
        <v>160</v>
      </c>
      <c r="B4" s="55"/>
      <c r="C4" s="55"/>
      <c r="D4" s="55" t="s">
        <v>200</v>
      </c>
      <c r="E4" s="55" t="s">
        <v>201</v>
      </c>
      <c r="F4" s="55" t="s">
        <v>324</v>
      </c>
      <c r="G4" s="55" t="s">
        <v>331</v>
      </c>
      <c r="H4" s="55" t="s">
        <v>332</v>
      </c>
      <c r="I4" s="55" t="s">
        <v>333</v>
      </c>
      <c r="J4" s="55" t="s">
        <v>334</v>
      </c>
      <c r="K4" s="55" t="s">
        <v>335</v>
      </c>
      <c r="L4" s="55" t="s">
        <v>336</v>
      </c>
      <c r="M4" s="55" t="s">
        <v>337</v>
      </c>
      <c r="N4" s="55" t="s">
        <v>326</v>
      </c>
      <c r="O4" s="55" t="s">
        <v>338</v>
      </c>
      <c r="P4" s="55" t="s">
        <v>339</v>
      </c>
      <c r="Q4" s="55" t="s">
        <v>327</v>
      </c>
      <c r="R4" s="55" t="s">
        <v>329</v>
      </c>
    </row>
    <row r="5" ht="21.6" customHeight="1" spans="1:18">
      <c r="A5" s="55" t="s">
        <v>168</v>
      </c>
      <c r="B5" s="55" t="s">
        <v>169</v>
      </c>
      <c r="C5" s="55" t="s">
        <v>170</v>
      </c>
      <c r="D5" s="55"/>
      <c r="E5" s="55"/>
      <c r="F5" s="55"/>
      <c r="G5" s="55"/>
      <c r="H5" s="55"/>
      <c r="I5" s="55"/>
      <c r="J5" s="55"/>
      <c r="K5" s="55"/>
      <c r="L5" s="55"/>
      <c r="M5" s="55"/>
      <c r="N5" s="55"/>
      <c r="O5" s="55"/>
      <c r="P5" s="55"/>
      <c r="Q5" s="55"/>
      <c r="R5" s="55"/>
    </row>
    <row r="6" ht="22.9" customHeight="1" spans="1:18">
      <c r="A6" s="58"/>
      <c r="B6" s="58"/>
      <c r="C6" s="58"/>
      <c r="D6" s="58"/>
      <c r="E6" s="58" t="s">
        <v>136</v>
      </c>
      <c r="F6" s="73">
        <v>2.484</v>
      </c>
      <c r="G6" s="73"/>
      <c r="H6" s="73"/>
      <c r="I6" s="73"/>
      <c r="J6" s="73"/>
      <c r="K6" s="73">
        <v>2.484</v>
      </c>
      <c r="L6" s="73"/>
      <c r="M6" s="73"/>
      <c r="N6" s="73"/>
      <c r="O6" s="73"/>
      <c r="P6" s="73"/>
      <c r="Q6" s="73"/>
      <c r="R6" s="73"/>
    </row>
    <row r="7" ht="22.9" customHeight="1" spans="1:18">
      <c r="A7" s="44"/>
      <c r="B7" s="44"/>
      <c r="C7" s="44"/>
      <c r="D7" s="56">
        <v>405</v>
      </c>
      <c r="E7" s="58" t="s">
        <v>3</v>
      </c>
      <c r="F7" s="73">
        <v>2.484</v>
      </c>
      <c r="G7" s="73"/>
      <c r="H7" s="73"/>
      <c r="I7" s="73"/>
      <c r="J7" s="73"/>
      <c r="K7" s="73">
        <v>2.484</v>
      </c>
      <c r="L7" s="73"/>
      <c r="M7" s="73"/>
      <c r="N7" s="73"/>
      <c r="O7" s="73"/>
      <c r="P7" s="73"/>
      <c r="Q7" s="73"/>
      <c r="R7" s="73"/>
    </row>
    <row r="8" ht="22.9" customHeight="1" spans="1:18">
      <c r="A8" s="44">
        <v>214</v>
      </c>
      <c r="B8" s="44"/>
      <c r="C8" s="44"/>
      <c r="D8" s="44">
        <v>405</v>
      </c>
      <c r="E8" s="84" t="s">
        <v>187</v>
      </c>
      <c r="F8" s="75">
        <v>2.484</v>
      </c>
      <c r="G8" s="75"/>
      <c r="H8" s="75"/>
      <c r="I8" s="75"/>
      <c r="J8" s="75"/>
      <c r="K8" s="75">
        <v>2.484</v>
      </c>
      <c r="L8" s="73"/>
      <c r="M8" s="73"/>
      <c r="N8" s="73"/>
      <c r="O8" s="73"/>
      <c r="P8" s="73"/>
      <c r="Q8" s="73"/>
      <c r="R8" s="73"/>
    </row>
    <row r="9" ht="22.9" customHeight="1" spans="1:18">
      <c r="A9" s="44">
        <v>214</v>
      </c>
      <c r="B9" s="160" t="s">
        <v>183</v>
      </c>
      <c r="C9" s="44"/>
      <c r="D9" s="44">
        <v>405</v>
      </c>
      <c r="E9" s="84" t="s">
        <v>188</v>
      </c>
      <c r="F9" s="78">
        <f>F10+F11</f>
        <v>2.484</v>
      </c>
      <c r="G9" s="78"/>
      <c r="H9" s="78"/>
      <c r="I9" s="78"/>
      <c r="J9" s="78"/>
      <c r="K9" s="78">
        <f>K10+K11</f>
        <v>2.484</v>
      </c>
      <c r="L9" s="81"/>
      <c r="M9" s="81"/>
      <c r="N9" s="81"/>
      <c r="O9" s="81"/>
      <c r="P9" s="81"/>
      <c r="Q9" s="81"/>
      <c r="R9" s="81"/>
    </row>
    <row r="10" ht="22.9" customHeight="1" spans="1:18">
      <c r="A10" s="44">
        <v>214</v>
      </c>
      <c r="B10" s="160" t="s">
        <v>183</v>
      </c>
      <c r="C10" s="160" t="s">
        <v>183</v>
      </c>
      <c r="D10" s="44">
        <v>405</v>
      </c>
      <c r="E10" s="84" t="s">
        <v>189</v>
      </c>
      <c r="F10" s="78">
        <v>1.656</v>
      </c>
      <c r="G10" s="78"/>
      <c r="H10" s="78"/>
      <c r="I10" s="78"/>
      <c r="J10" s="78"/>
      <c r="K10" s="78">
        <v>1.656</v>
      </c>
      <c r="L10" s="81"/>
      <c r="M10" s="81"/>
      <c r="N10" s="81"/>
      <c r="O10" s="81"/>
      <c r="P10" s="81"/>
      <c r="Q10" s="81"/>
      <c r="R10" s="81"/>
    </row>
    <row r="11" ht="22.9" customHeight="1" spans="1:18">
      <c r="A11" s="44">
        <v>214</v>
      </c>
      <c r="B11" s="160" t="s">
        <v>183</v>
      </c>
      <c r="C11" s="160" t="s">
        <v>173</v>
      </c>
      <c r="D11" s="44">
        <v>405</v>
      </c>
      <c r="E11" s="84" t="s">
        <v>190</v>
      </c>
      <c r="F11" s="78">
        <v>0.828</v>
      </c>
      <c r="G11" s="78"/>
      <c r="H11" s="78"/>
      <c r="I11" s="78"/>
      <c r="J11" s="78"/>
      <c r="K11" s="78">
        <v>0.828</v>
      </c>
      <c r="L11" s="81"/>
      <c r="M11" s="81"/>
      <c r="N11" s="81"/>
      <c r="O11" s="81"/>
      <c r="P11" s="81"/>
      <c r="Q11" s="81"/>
      <c r="R11" s="81"/>
    </row>
    <row r="13" spans="1:18">
      <c r="A13" t="s">
        <v>242</v>
      </c>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9"/>
  <sheetViews>
    <sheetView workbookViewId="0">
      <selection activeCell="I17" sqref="I17"/>
    </sheetView>
  </sheetViews>
  <sheetFormatPr defaultColWidth="10" defaultRowHeight="13.5"/>
  <cols>
    <col min="1" max="1" width="3.625" customWidth="1"/>
    <col min="2" max="2" width="4.625" customWidth="1"/>
    <col min="3" max="3" width="5.25" customWidth="1"/>
    <col min="4" max="4" width="9.875" customWidth="1"/>
    <col min="5" max="5" width="15.875" customWidth="1"/>
    <col min="6" max="6" width="9.625" customWidth="1"/>
    <col min="7" max="7" width="8.375" customWidth="1"/>
    <col min="8" max="17" width="7.125" customWidth="1"/>
    <col min="18" max="18" width="8.5" customWidth="1"/>
    <col min="19" max="20" width="7.125" customWidth="1"/>
    <col min="21" max="21" width="9.75" customWidth="1"/>
  </cols>
  <sheetData>
    <row r="1" ht="16.35" customHeight="1" spans="1:20">
      <c r="A1" s="4"/>
      <c r="S1" s="52" t="s">
        <v>340</v>
      </c>
      <c r="T1" s="52"/>
    </row>
    <row r="2" ht="36.2" customHeight="1" spans="1:20">
      <c r="A2" s="72" t="s">
        <v>18</v>
      </c>
      <c r="B2" s="72"/>
      <c r="C2" s="72"/>
      <c r="D2" s="72"/>
      <c r="E2" s="72"/>
      <c r="F2" s="72"/>
      <c r="G2" s="72"/>
      <c r="H2" s="72"/>
      <c r="I2" s="72"/>
      <c r="J2" s="72"/>
      <c r="K2" s="72"/>
      <c r="L2" s="72"/>
      <c r="M2" s="72"/>
      <c r="N2" s="72"/>
      <c r="O2" s="72"/>
      <c r="P2" s="72"/>
      <c r="Q2" s="72"/>
      <c r="R2" s="72"/>
      <c r="S2" s="72"/>
      <c r="T2" s="72"/>
    </row>
    <row r="3" ht="24.2" customHeight="1" spans="1:20">
      <c r="A3" s="15" t="s">
        <v>31</v>
      </c>
      <c r="B3" s="15"/>
      <c r="C3" s="15"/>
      <c r="D3" s="15"/>
      <c r="E3" s="15"/>
      <c r="F3" s="15"/>
      <c r="G3" s="15"/>
      <c r="H3" s="15"/>
      <c r="I3" s="15"/>
      <c r="J3" s="15"/>
      <c r="K3" s="15"/>
      <c r="L3" s="15"/>
      <c r="M3" s="15"/>
      <c r="N3" s="15"/>
      <c r="O3" s="15"/>
      <c r="P3" s="15"/>
      <c r="Q3" s="15"/>
      <c r="R3" s="15"/>
      <c r="S3" s="54" t="s">
        <v>32</v>
      </c>
      <c r="T3" s="54"/>
    </row>
    <row r="4" ht="28.5" customHeight="1" spans="1:20">
      <c r="A4" s="55" t="s">
        <v>160</v>
      </c>
      <c r="B4" s="55"/>
      <c r="C4" s="55"/>
      <c r="D4" s="55" t="s">
        <v>200</v>
      </c>
      <c r="E4" s="55" t="s">
        <v>201</v>
      </c>
      <c r="F4" s="55" t="s">
        <v>324</v>
      </c>
      <c r="G4" s="55" t="s">
        <v>204</v>
      </c>
      <c r="H4" s="55"/>
      <c r="I4" s="55"/>
      <c r="J4" s="55"/>
      <c r="K4" s="55"/>
      <c r="L4" s="55"/>
      <c r="M4" s="55"/>
      <c r="N4" s="55"/>
      <c r="O4" s="55"/>
      <c r="P4" s="55"/>
      <c r="Q4" s="55"/>
      <c r="R4" s="55" t="s">
        <v>207</v>
      </c>
      <c r="S4" s="55"/>
      <c r="T4" s="55"/>
    </row>
    <row r="5" ht="36.2" customHeight="1" spans="1:20">
      <c r="A5" s="55" t="s">
        <v>168</v>
      </c>
      <c r="B5" s="55" t="s">
        <v>169</v>
      </c>
      <c r="C5" s="55" t="s">
        <v>170</v>
      </c>
      <c r="D5" s="55"/>
      <c r="E5" s="55"/>
      <c r="F5" s="55"/>
      <c r="G5" s="55" t="s">
        <v>136</v>
      </c>
      <c r="H5" s="55" t="s">
        <v>341</v>
      </c>
      <c r="I5" s="55" t="s">
        <v>342</v>
      </c>
      <c r="J5" s="55" t="s">
        <v>343</v>
      </c>
      <c r="K5" s="55" t="s">
        <v>344</v>
      </c>
      <c r="L5" s="55" t="s">
        <v>345</v>
      </c>
      <c r="M5" s="55" t="s">
        <v>346</v>
      </c>
      <c r="N5" s="55" t="s">
        <v>347</v>
      </c>
      <c r="O5" s="55" t="s">
        <v>348</v>
      </c>
      <c r="P5" s="55" t="s">
        <v>349</v>
      </c>
      <c r="Q5" s="55" t="s">
        <v>350</v>
      </c>
      <c r="R5" s="55" t="s">
        <v>136</v>
      </c>
      <c r="S5" s="55" t="s">
        <v>248</v>
      </c>
      <c r="T5" s="55" t="s">
        <v>307</v>
      </c>
    </row>
    <row r="6" ht="22.9" customHeight="1" spans="1:20">
      <c r="A6" s="58"/>
      <c r="B6" s="58"/>
      <c r="C6" s="58"/>
      <c r="D6" s="58"/>
      <c r="E6" s="58" t="s">
        <v>136</v>
      </c>
      <c r="F6" s="73">
        <v>436.001</v>
      </c>
      <c r="G6" s="73">
        <v>79.1557</v>
      </c>
      <c r="H6" s="73">
        <v>52.1607</v>
      </c>
      <c r="I6" s="73">
        <v>0.5</v>
      </c>
      <c r="J6" s="73">
        <v>0.5</v>
      </c>
      <c r="K6" s="73">
        <v>0</v>
      </c>
      <c r="L6" s="73">
        <v>10</v>
      </c>
      <c r="M6" s="73">
        <v>0.2</v>
      </c>
      <c r="N6" s="73">
        <v>0</v>
      </c>
      <c r="O6" s="73">
        <v>0</v>
      </c>
      <c r="P6" s="73">
        <v>3</v>
      </c>
      <c r="Q6" s="73">
        <v>12.795</v>
      </c>
      <c r="R6" s="73">
        <v>356.8453</v>
      </c>
      <c r="S6" s="81">
        <v>356.8453</v>
      </c>
      <c r="T6" s="81">
        <v>0</v>
      </c>
    </row>
    <row r="7" ht="22.9" customHeight="1" spans="1:20">
      <c r="A7" s="95"/>
      <c r="B7" s="95"/>
      <c r="C7" s="95"/>
      <c r="D7" s="87">
        <v>405</v>
      </c>
      <c r="E7" s="88" t="s">
        <v>3</v>
      </c>
      <c r="F7" s="96">
        <f>F8+F11</f>
        <v>436.001</v>
      </c>
      <c r="G7" s="96">
        <f t="shared" ref="G7:T7" si="0">G8+G11</f>
        <v>79.1557</v>
      </c>
      <c r="H7" s="96">
        <f t="shared" si="0"/>
        <v>52.1607</v>
      </c>
      <c r="I7" s="96">
        <f t="shared" si="0"/>
        <v>0.5</v>
      </c>
      <c r="J7" s="96">
        <f t="shared" si="0"/>
        <v>0.5</v>
      </c>
      <c r="K7" s="96">
        <f t="shared" si="0"/>
        <v>0</v>
      </c>
      <c r="L7" s="96">
        <f t="shared" si="0"/>
        <v>10</v>
      </c>
      <c r="M7" s="96">
        <f t="shared" si="0"/>
        <v>0.2</v>
      </c>
      <c r="N7" s="96">
        <f t="shared" si="0"/>
        <v>0</v>
      </c>
      <c r="O7" s="96">
        <f t="shared" si="0"/>
        <v>0</v>
      </c>
      <c r="P7" s="96">
        <f t="shared" si="0"/>
        <v>3</v>
      </c>
      <c r="Q7" s="96">
        <f t="shared" si="0"/>
        <v>12.795</v>
      </c>
      <c r="R7" s="96">
        <f t="shared" si="0"/>
        <v>356.8453</v>
      </c>
      <c r="S7" s="96">
        <f t="shared" si="0"/>
        <v>356.8453</v>
      </c>
      <c r="T7" s="96">
        <f t="shared" si="0"/>
        <v>0</v>
      </c>
    </row>
    <row r="8" ht="22.9" customHeight="1" spans="1:20">
      <c r="A8" s="97">
        <v>201</v>
      </c>
      <c r="B8" s="97"/>
      <c r="C8" s="97"/>
      <c r="D8" s="98">
        <v>405</v>
      </c>
      <c r="E8" s="99" t="s">
        <v>171</v>
      </c>
      <c r="F8" s="100">
        <f>G8+R8</f>
        <v>8.0528</v>
      </c>
      <c r="G8" s="100">
        <v>1.3367</v>
      </c>
      <c r="H8" s="100">
        <v>1.3367</v>
      </c>
      <c r="I8" s="100"/>
      <c r="J8" s="100"/>
      <c r="K8" s="100"/>
      <c r="L8" s="100"/>
      <c r="M8" s="100"/>
      <c r="N8" s="100"/>
      <c r="O8" s="100"/>
      <c r="P8" s="100"/>
      <c r="Q8" s="100"/>
      <c r="R8" s="100">
        <v>6.7161</v>
      </c>
      <c r="S8" s="101">
        <v>6.7161</v>
      </c>
      <c r="T8" s="101"/>
    </row>
    <row r="9" ht="22.9" customHeight="1" spans="1:20">
      <c r="A9" s="102">
        <v>201</v>
      </c>
      <c r="B9" s="102">
        <v>29</v>
      </c>
      <c r="C9" s="102"/>
      <c r="D9" s="103">
        <v>405</v>
      </c>
      <c r="E9" s="99" t="s">
        <v>172</v>
      </c>
      <c r="F9" s="100">
        <f t="shared" ref="F9:F17" si="1">G9+R9</f>
        <v>8.0528</v>
      </c>
      <c r="G9" s="101">
        <v>1.3367</v>
      </c>
      <c r="H9" s="101">
        <v>1.3367</v>
      </c>
      <c r="I9" s="101"/>
      <c r="J9" s="101"/>
      <c r="K9" s="101"/>
      <c r="L9" s="101"/>
      <c r="M9" s="101"/>
      <c r="N9" s="101"/>
      <c r="O9" s="101"/>
      <c r="P9" s="101"/>
      <c r="Q9" s="101"/>
      <c r="R9" s="101">
        <v>6.7161</v>
      </c>
      <c r="S9" s="101">
        <v>6.7161</v>
      </c>
      <c r="T9" s="101"/>
    </row>
    <row r="10" ht="22.9" customHeight="1" spans="1:20">
      <c r="A10" s="102">
        <v>201</v>
      </c>
      <c r="B10" s="102">
        <v>29</v>
      </c>
      <c r="C10" s="161" t="s">
        <v>173</v>
      </c>
      <c r="D10" s="103">
        <v>405</v>
      </c>
      <c r="E10" s="99" t="s">
        <v>174</v>
      </c>
      <c r="F10" s="100">
        <f t="shared" si="1"/>
        <v>8.0528</v>
      </c>
      <c r="G10" s="101">
        <v>1.3367</v>
      </c>
      <c r="H10" s="101">
        <v>1.3367</v>
      </c>
      <c r="I10" s="101"/>
      <c r="J10" s="101"/>
      <c r="K10" s="101"/>
      <c r="L10" s="101"/>
      <c r="M10" s="101"/>
      <c r="N10" s="101"/>
      <c r="O10" s="101"/>
      <c r="P10" s="101"/>
      <c r="Q10" s="101"/>
      <c r="R10" s="101">
        <v>6.7161</v>
      </c>
      <c r="S10" s="101">
        <v>6.7161</v>
      </c>
      <c r="T10" s="101"/>
    </row>
    <row r="11" ht="22.9" customHeight="1" spans="1:20">
      <c r="A11" s="102">
        <v>214</v>
      </c>
      <c r="B11" s="102"/>
      <c r="C11" s="102"/>
      <c r="D11" s="103">
        <v>405</v>
      </c>
      <c r="E11" s="99" t="s">
        <v>187</v>
      </c>
      <c r="F11" s="100">
        <f t="shared" si="1"/>
        <v>427.9482</v>
      </c>
      <c r="G11" s="101">
        <v>77.819</v>
      </c>
      <c r="H11" s="101">
        <v>50.824</v>
      </c>
      <c r="I11" s="101">
        <v>0.5</v>
      </c>
      <c r="J11" s="101">
        <v>0.5</v>
      </c>
      <c r="K11" s="101"/>
      <c r="L11" s="101">
        <v>10</v>
      </c>
      <c r="M11" s="101">
        <v>0.2</v>
      </c>
      <c r="N11" s="101"/>
      <c r="O11" s="101"/>
      <c r="P11" s="101">
        <v>3</v>
      </c>
      <c r="Q11" s="101">
        <v>12.795</v>
      </c>
      <c r="R11" s="101">
        <v>350.1292</v>
      </c>
      <c r="S11" s="101">
        <v>350.1292</v>
      </c>
      <c r="T11" s="101"/>
    </row>
    <row r="12" ht="22.9" customHeight="1" spans="1:20">
      <c r="A12" s="102">
        <v>214</v>
      </c>
      <c r="B12" s="161" t="s">
        <v>183</v>
      </c>
      <c r="C12" s="102"/>
      <c r="D12" s="98">
        <v>405</v>
      </c>
      <c r="E12" s="99" t="s">
        <v>188</v>
      </c>
      <c r="F12" s="100">
        <f t="shared" si="1"/>
        <v>427.9482</v>
      </c>
      <c r="G12" s="101">
        <v>77.819</v>
      </c>
      <c r="H12" s="101">
        <v>50.824</v>
      </c>
      <c r="I12" s="101">
        <v>0.5</v>
      </c>
      <c r="J12" s="101">
        <v>0.5</v>
      </c>
      <c r="K12" s="101"/>
      <c r="L12" s="101">
        <v>10</v>
      </c>
      <c r="M12" s="101">
        <v>0.2</v>
      </c>
      <c r="N12" s="101"/>
      <c r="O12" s="101"/>
      <c r="P12" s="101">
        <v>3</v>
      </c>
      <c r="Q12" s="101">
        <v>12.795</v>
      </c>
      <c r="R12" s="101">
        <v>350.1292</v>
      </c>
      <c r="S12" s="101">
        <v>350.1292</v>
      </c>
      <c r="T12" s="101"/>
    </row>
    <row r="13" ht="22.9" customHeight="1" spans="1:20">
      <c r="A13" s="102">
        <v>214</v>
      </c>
      <c r="B13" s="161" t="s">
        <v>183</v>
      </c>
      <c r="C13" s="161" t="s">
        <v>183</v>
      </c>
      <c r="D13" s="103">
        <v>405</v>
      </c>
      <c r="E13" s="99" t="s">
        <v>189</v>
      </c>
      <c r="F13" s="100">
        <f t="shared" si="1"/>
        <v>77.819</v>
      </c>
      <c r="G13" s="101">
        <v>77.819</v>
      </c>
      <c r="H13" s="101">
        <v>50.824</v>
      </c>
      <c r="I13" s="101">
        <v>0.5</v>
      </c>
      <c r="J13" s="101">
        <v>0.5</v>
      </c>
      <c r="K13" s="101"/>
      <c r="L13" s="101">
        <v>10</v>
      </c>
      <c r="M13" s="101">
        <v>0.2</v>
      </c>
      <c r="N13" s="101"/>
      <c r="O13" s="101"/>
      <c r="P13" s="101">
        <v>3</v>
      </c>
      <c r="Q13" s="101">
        <v>12.795</v>
      </c>
      <c r="R13" s="101">
        <v>0</v>
      </c>
      <c r="S13" s="101">
        <v>0</v>
      </c>
      <c r="T13" s="101"/>
    </row>
    <row r="14" ht="22.9" customHeight="1" spans="1:20">
      <c r="A14" s="102">
        <v>214</v>
      </c>
      <c r="B14" s="161" t="s">
        <v>183</v>
      </c>
      <c r="C14" s="161" t="s">
        <v>173</v>
      </c>
      <c r="D14" s="103">
        <v>405</v>
      </c>
      <c r="E14" s="99" t="s">
        <v>190</v>
      </c>
      <c r="F14" s="100">
        <f t="shared" si="1"/>
        <v>43.5741</v>
      </c>
      <c r="G14" s="101"/>
      <c r="H14" s="101"/>
      <c r="I14" s="101"/>
      <c r="J14" s="101"/>
      <c r="K14" s="101"/>
      <c r="L14" s="101"/>
      <c r="M14" s="101"/>
      <c r="N14" s="101"/>
      <c r="O14" s="101"/>
      <c r="P14" s="101"/>
      <c r="Q14" s="101"/>
      <c r="R14" s="101">
        <v>43.5741</v>
      </c>
      <c r="S14" s="101">
        <v>43.5741</v>
      </c>
      <c r="T14" s="101"/>
    </row>
    <row r="15" ht="22.9" customHeight="1" spans="1:20">
      <c r="A15" s="102">
        <v>214</v>
      </c>
      <c r="B15" s="161" t="s">
        <v>183</v>
      </c>
      <c r="C15" s="102">
        <v>12</v>
      </c>
      <c r="D15" s="103">
        <v>405</v>
      </c>
      <c r="E15" s="99" t="s">
        <v>191</v>
      </c>
      <c r="F15" s="100">
        <f t="shared" si="1"/>
        <v>179.1692</v>
      </c>
      <c r="G15" s="101"/>
      <c r="H15" s="101"/>
      <c r="I15" s="101"/>
      <c r="J15" s="101"/>
      <c r="K15" s="101"/>
      <c r="L15" s="101"/>
      <c r="M15" s="101"/>
      <c r="N15" s="101"/>
      <c r="O15" s="101"/>
      <c r="P15" s="101"/>
      <c r="Q15" s="101"/>
      <c r="R15" s="101">
        <v>179.1692</v>
      </c>
      <c r="S15" s="101">
        <v>179.1692</v>
      </c>
      <c r="T15" s="101"/>
    </row>
    <row r="16" ht="22.9" customHeight="1" spans="1:20">
      <c r="A16" s="102">
        <v>214</v>
      </c>
      <c r="B16" s="161" t="s">
        <v>183</v>
      </c>
      <c r="C16" s="102">
        <v>36</v>
      </c>
      <c r="D16" s="98">
        <v>405</v>
      </c>
      <c r="E16" s="99" t="s">
        <v>192</v>
      </c>
      <c r="F16" s="100">
        <f t="shared" si="1"/>
        <v>25.98</v>
      </c>
      <c r="G16" s="101"/>
      <c r="H16" s="101"/>
      <c r="I16" s="101"/>
      <c r="J16" s="101"/>
      <c r="K16" s="101"/>
      <c r="L16" s="101"/>
      <c r="M16" s="101"/>
      <c r="N16" s="101"/>
      <c r="O16" s="101"/>
      <c r="P16" s="101"/>
      <c r="Q16" s="101"/>
      <c r="R16" s="101">
        <v>25.98</v>
      </c>
      <c r="S16" s="101">
        <v>25.98</v>
      </c>
      <c r="T16" s="101"/>
    </row>
    <row r="17" ht="22.9" customHeight="1" spans="1:20">
      <c r="A17" s="102">
        <v>214</v>
      </c>
      <c r="B17" s="161" t="s">
        <v>183</v>
      </c>
      <c r="C17" s="102">
        <v>99</v>
      </c>
      <c r="D17" s="103">
        <v>405</v>
      </c>
      <c r="E17" s="99" t="s">
        <v>193</v>
      </c>
      <c r="F17" s="100">
        <f t="shared" si="1"/>
        <v>101.4059</v>
      </c>
      <c r="G17" s="101"/>
      <c r="H17" s="101"/>
      <c r="I17" s="101"/>
      <c r="J17" s="101"/>
      <c r="K17" s="101"/>
      <c r="L17" s="101"/>
      <c r="M17" s="101"/>
      <c r="N17" s="101"/>
      <c r="O17" s="101"/>
      <c r="P17" s="101"/>
      <c r="Q17" s="101"/>
      <c r="R17" s="101">
        <v>101.4059</v>
      </c>
      <c r="S17" s="101">
        <v>101.4059</v>
      </c>
      <c r="T17" s="101"/>
    </row>
    <row r="19" spans="1:20">
      <c r="A19" t="s">
        <v>242</v>
      </c>
    </row>
  </sheetData>
  <mergeCells count="10">
    <mergeCell ref="S1:T1"/>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9"/>
  <sheetViews>
    <sheetView tabSelected="1" workbookViewId="0">
      <selection activeCell="T1" sqref="T$1:T$1048576"/>
    </sheetView>
  </sheetViews>
  <sheetFormatPr defaultColWidth="10" defaultRowHeight="13.5"/>
  <cols>
    <col min="1" max="1" width="5.25" customWidth="1"/>
    <col min="2" max="2" width="5.625" customWidth="1"/>
    <col min="3" max="3" width="5.875" customWidth="1"/>
    <col min="4" max="4" width="10.125" customWidth="1"/>
    <col min="5" max="5" width="18.125" customWidth="1"/>
    <col min="6" max="6" width="10.75" customWidth="1"/>
    <col min="7" max="33" width="7.125" customWidth="1"/>
    <col min="34" max="34" width="9.75" customWidth="1"/>
  </cols>
  <sheetData>
    <row r="1" ht="13.9" customHeight="1" spans="1:33">
      <c r="A1" s="4"/>
      <c r="F1" s="4"/>
      <c r="AF1" s="52" t="s">
        <v>351</v>
      </c>
      <c r="AG1" s="52"/>
    </row>
    <row r="2" ht="43.9" customHeight="1" spans="1:33">
      <c r="A2" s="72" t="s">
        <v>19</v>
      </c>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row>
    <row r="3" ht="24.2" customHeight="1" spans="1:33">
      <c r="A3" s="15" t="s">
        <v>31</v>
      </c>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54" t="s">
        <v>32</v>
      </c>
      <c r="AG3" s="54"/>
    </row>
    <row r="4" ht="24.95" customHeight="1" spans="1:33">
      <c r="A4" s="55" t="s">
        <v>160</v>
      </c>
      <c r="B4" s="55"/>
      <c r="C4" s="55"/>
      <c r="D4" s="55" t="s">
        <v>200</v>
      </c>
      <c r="E4" s="55" t="s">
        <v>201</v>
      </c>
      <c r="F4" s="55" t="s">
        <v>352</v>
      </c>
      <c r="G4" s="55" t="s">
        <v>353</v>
      </c>
      <c r="H4" s="55" t="s">
        <v>354</v>
      </c>
      <c r="I4" s="55" t="s">
        <v>355</v>
      </c>
      <c r="J4" s="55" t="s">
        <v>356</v>
      </c>
      <c r="K4" s="55" t="s">
        <v>357</v>
      </c>
      <c r="L4" s="55" t="s">
        <v>358</v>
      </c>
      <c r="M4" s="55" t="s">
        <v>359</v>
      </c>
      <c r="N4" s="55" t="s">
        <v>360</v>
      </c>
      <c r="O4" s="55" t="s">
        <v>361</v>
      </c>
      <c r="P4" s="55" t="s">
        <v>362</v>
      </c>
      <c r="Q4" s="55" t="s">
        <v>347</v>
      </c>
      <c r="R4" s="55" t="s">
        <v>349</v>
      </c>
      <c r="S4" s="55" t="s">
        <v>363</v>
      </c>
      <c r="T4" s="55" t="s">
        <v>342</v>
      </c>
      <c r="U4" s="55" t="s">
        <v>343</v>
      </c>
      <c r="V4" s="55" t="s">
        <v>346</v>
      </c>
      <c r="W4" s="55" t="s">
        <v>364</v>
      </c>
      <c r="X4" s="55" t="s">
        <v>365</v>
      </c>
      <c r="Y4" s="55" t="s">
        <v>366</v>
      </c>
      <c r="Z4" s="55" t="s">
        <v>367</v>
      </c>
      <c r="AA4" s="55" t="s">
        <v>345</v>
      </c>
      <c r="AB4" s="55" t="s">
        <v>368</v>
      </c>
      <c r="AC4" s="55" t="s">
        <v>369</v>
      </c>
      <c r="AD4" s="55" t="s">
        <v>348</v>
      </c>
      <c r="AE4" s="55" t="s">
        <v>370</v>
      </c>
      <c r="AF4" s="55" t="s">
        <v>371</v>
      </c>
      <c r="AG4" s="55" t="s">
        <v>350</v>
      </c>
    </row>
    <row r="5" ht="21.6" customHeight="1" spans="1:33">
      <c r="A5" s="55" t="s">
        <v>168</v>
      </c>
      <c r="B5" s="55" t="s">
        <v>169</v>
      </c>
      <c r="C5" s="55" t="s">
        <v>170</v>
      </c>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row>
    <row r="6" ht="22.9" customHeight="1" spans="1:33">
      <c r="A6" s="58"/>
      <c r="B6" s="58"/>
      <c r="C6" s="58"/>
      <c r="D6" s="58"/>
      <c r="E6" s="58" t="s">
        <v>136</v>
      </c>
      <c r="F6" s="73">
        <v>436.001</v>
      </c>
      <c r="G6" s="81">
        <v>36.75</v>
      </c>
      <c r="H6" s="81">
        <v>21</v>
      </c>
      <c r="I6" s="81"/>
      <c r="J6" s="81"/>
      <c r="K6" s="81">
        <v>6.02</v>
      </c>
      <c r="L6" s="81">
        <v>23.05</v>
      </c>
      <c r="M6" s="81">
        <v>9.65</v>
      </c>
      <c r="N6" s="81"/>
      <c r="O6" s="81"/>
      <c r="P6" s="81">
        <v>10.55</v>
      </c>
      <c r="Q6" s="81"/>
      <c r="R6" s="81">
        <v>25.2</v>
      </c>
      <c r="S6" s="81">
        <v>1.7</v>
      </c>
      <c r="T6" s="81">
        <v>1.64</v>
      </c>
      <c r="U6" s="81">
        <v>3.84</v>
      </c>
      <c r="V6" s="81">
        <v>0.7</v>
      </c>
      <c r="W6" s="81"/>
      <c r="X6" s="81"/>
      <c r="Y6" s="81"/>
      <c r="Z6" s="81">
        <v>14</v>
      </c>
      <c r="AA6" s="81"/>
      <c r="AB6" s="81">
        <v>8.0528</v>
      </c>
      <c r="AC6" s="81"/>
      <c r="AD6" s="81">
        <v>39</v>
      </c>
      <c r="AE6" s="81">
        <v>153.012</v>
      </c>
      <c r="AF6" s="81"/>
      <c r="AG6" s="81">
        <v>81.8362</v>
      </c>
    </row>
    <row r="7" ht="22.9" customHeight="1" spans="1:33">
      <c r="A7" s="86"/>
      <c r="B7" s="86"/>
      <c r="C7" s="86"/>
      <c r="D7" s="87">
        <v>405</v>
      </c>
      <c r="E7" s="88" t="s">
        <v>3</v>
      </c>
      <c r="F7" s="89">
        <v>436.001</v>
      </c>
      <c r="G7" s="90">
        <v>36.75</v>
      </c>
      <c r="H7" s="90">
        <v>21</v>
      </c>
      <c r="I7" s="90"/>
      <c r="J7" s="90"/>
      <c r="K7" s="90">
        <v>6.02</v>
      </c>
      <c r="L7" s="90">
        <v>23.05</v>
      </c>
      <c r="M7" s="90">
        <v>9.65</v>
      </c>
      <c r="N7" s="90"/>
      <c r="O7" s="90"/>
      <c r="P7" s="90">
        <v>10.55</v>
      </c>
      <c r="Q7" s="90"/>
      <c r="R7" s="90">
        <v>25.2</v>
      </c>
      <c r="S7" s="90">
        <v>1.7</v>
      </c>
      <c r="T7" s="90">
        <v>1.64</v>
      </c>
      <c r="U7" s="90">
        <v>3.84</v>
      </c>
      <c r="V7" s="90">
        <v>0.7</v>
      </c>
      <c r="W7" s="90"/>
      <c r="X7" s="90"/>
      <c r="Y7" s="90"/>
      <c r="Z7" s="90">
        <v>14</v>
      </c>
      <c r="AA7" s="90"/>
      <c r="AB7" s="90">
        <v>8.0528</v>
      </c>
      <c r="AC7" s="81"/>
      <c r="AD7" s="81">
        <v>39</v>
      </c>
      <c r="AE7" s="81">
        <v>153.012</v>
      </c>
      <c r="AF7" s="81"/>
      <c r="AG7" s="81">
        <v>81.8362</v>
      </c>
    </row>
    <row r="8" ht="22.9" customHeight="1" spans="1:33">
      <c r="A8" s="91">
        <v>201</v>
      </c>
      <c r="B8" s="91"/>
      <c r="C8" s="91"/>
      <c r="D8" s="92">
        <v>405</v>
      </c>
      <c r="E8" s="74" t="s">
        <v>171</v>
      </c>
      <c r="F8" s="93">
        <f>SUM(G8:AG8)</f>
        <v>8.0528</v>
      </c>
      <c r="G8" s="93"/>
      <c r="H8" s="93"/>
      <c r="I8" s="93"/>
      <c r="J8" s="93"/>
      <c r="K8" s="93"/>
      <c r="L8" s="93"/>
      <c r="M8" s="93"/>
      <c r="N8" s="93"/>
      <c r="O8" s="93"/>
      <c r="P8" s="93"/>
      <c r="Q8" s="93"/>
      <c r="R8" s="93"/>
      <c r="S8" s="93"/>
      <c r="T8" s="93"/>
      <c r="U8" s="93"/>
      <c r="V8" s="93"/>
      <c r="W8" s="93"/>
      <c r="X8" s="93"/>
      <c r="Y8" s="93"/>
      <c r="Z8" s="93"/>
      <c r="AA8" s="93"/>
      <c r="AB8" s="93">
        <v>8.0528</v>
      </c>
      <c r="AC8" s="78"/>
      <c r="AD8" s="78"/>
      <c r="AE8" s="78"/>
      <c r="AF8" s="78"/>
      <c r="AG8" s="78"/>
    </row>
    <row r="9" ht="22.9" customHeight="1" spans="1:33">
      <c r="A9" s="94">
        <v>201</v>
      </c>
      <c r="B9" s="94">
        <v>29</v>
      </c>
      <c r="C9" s="94"/>
      <c r="D9" s="74">
        <v>405</v>
      </c>
      <c r="E9" s="74" t="s">
        <v>172</v>
      </c>
      <c r="F9" s="93">
        <f>SUM(G9:AG9)</f>
        <v>8.0528</v>
      </c>
      <c r="G9" s="93"/>
      <c r="H9" s="93"/>
      <c r="I9" s="93"/>
      <c r="J9" s="93"/>
      <c r="K9" s="93"/>
      <c r="L9" s="93"/>
      <c r="M9" s="93"/>
      <c r="N9" s="93"/>
      <c r="O9" s="93"/>
      <c r="P9" s="93"/>
      <c r="Q9" s="93"/>
      <c r="R9" s="93"/>
      <c r="S9" s="93"/>
      <c r="T9" s="93"/>
      <c r="U9" s="93"/>
      <c r="V9" s="93"/>
      <c r="W9" s="93"/>
      <c r="X9" s="93"/>
      <c r="Y9" s="93"/>
      <c r="Z9" s="93"/>
      <c r="AA9" s="93"/>
      <c r="AB9" s="93">
        <v>8.0528</v>
      </c>
      <c r="AC9" s="78"/>
      <c r="AD9" s="78"/>
      <c r="AE9" s="78"/>
      <c r="AF9" s="78"/>
      <c r="AG9" s="78"/>
    </row>
    <row r="10" ht="22.9" customHeight="1" spans="1:33">
      <c r="A10" s="94">
        <v>201</v>
      </c>
      <c r="B10" s="94">
        <v>29</v>
      </c>
      <c r="C10" s="158" t="s">
        <v>173</v>
      </c>
      <c r="D10" s="74">
        <v>405</v>
      </c>
      <c r="E10" s="74" t="s">
        <v>174</v>
      </c>
      <c r="F10" s="93">
        <f>SUM(G10:AG10)</f>
        <v>8.0528</v>
      </c>
      <c r="G10" s="93"/>
      <c r="H10" s="93"/>
      <c r="I10" s="93"/>
      <c r="J10" s="93"/>
      <c r="K10" s="93"/>
      <c r="L10" s="93"/>
      <c r="M10" s="93"/>
      <c r="N10" s="93"/>
      <c r="O10" s="93"/>
      <c r="P10" s="93"/>
      <c r="Q10" s="93"/>
      <c r="R10" s="93"/>
      <c r="S10" s="93"/>
      <c r="T10" s="93"/>
      <c r="U10" s="93"/>
      <c r="V10" s="93"/>
      <c r="W10" s="93"/>
      <c r="X10" s="93"/>
      <c r="Y10" s="93"/>
      <c r="Z10" s="93"/>
      <c r="AA10" s="93"/>
      <c r="AB10" s="93">
        <v>8.0528</v>
      </c>
      <c r="AC10" s="78"/>
      <c r="AD10" s="78"/>
      <c r="AE10" s="78"/>
      <c r="AF10" s="78"/>
      <c r="AG10" s="78"/>
    </row>
    <row r="11" ht="22.9" customHeight="1" spans="1:33">
      <c r="A11" s="94">
        <v>214</v>
      </c>
      <c r="B11" s="94"/>
      <c r="C11" s="94"/>
      <c r="D11" s="74">
        <v>405</v>
      </c>
      <c r="E11" s="74" t="s">
        <v>187</v>
      </c>
      <c r="F11" s="93">
        <f>SUM(G11:AG11)</f>
        <v>427.9482</v>
      </c>
      <c r="G11" s="93">
        <v>36.75</v>
      </c>
      <c r="H11" s="93">
        <v>21</v>
      </c>
      <c r="I11" s="93"/>
      <c r="J11" s="93"/>
      <c r="K11" s="93">
        <v>6.02</v>
      </c>
      <c r="L11" s="93">
        <v>23.05</v>
      </c>
      <c r="M11" s="93">
        <v>9.65</v>
      </c>
      <c r="N11" s="93"/>
      <c r="O11" s="93"/>
      <c r="P11" s="93">
        <v>10.55</v>
      </c>
      <c r="Q11" s="93"/>
      <c r="R11" s="93">
        <v>25.2</v>
      </c>
      <c r="S11" s="93">
        <v>1.7</v>
      </c>
      <c r="T11" s="93">
        <v>1.64</v>
      </c>
      <c r="U11" s="93">
        <v>3.84</v>
      </c>
      <c r="V11" s="93">
        <v>0.7</v>
      </c>
      <c r="W11" s="93"/>
      <c r="X11" s="93"/>
      <c r="Y11" s="93"/>
      <c r="Z11" s="93">
        <v>14</v>
      </c>
      <c r="AA11" s="93"/>
      <c r="AB11" s="93"/>
      <c r="AC11" s="78"/>
      <c r="AD11" s="78">
        <v>39</v>
      </c>
      <c r="AE11" s="78">
        <v>153.012</v>
      </c>
      <c r="AF11" s="78"/>
      <c r="AG11" s="78">
        <v>81.8362</v>
      </c>
    </row>
    <row r="12" ht="22.9" customHeight="1" spans="1:33">
      <c r="A12" s="94">
        <v>214</v>
      </c>
      <c r="B12" s="158" t="s">
        <v>183</v>
      </c>
      <c r="C12" s="94"/>
      <c r="D12" s="74">
        <v>405</v>
      </c>
      <c r="E12" s="74" t="s">
        <v>188</v>
      </c>
      <c r="F12" s="93">
        <f t="shared" ref="F12:F17" si="0">SUM(G12:AG12)</f>
        <v>427.9482</v>
      </c>
      <c r="G12" s="93">
        <f>SUM(G13:G17)</f>
        <v>36.75</v>
      </c>
      <c r="H12" s="93">
        <f>SUM(H13:H17)</f>
        <v>21</v>
      </c>
      <c r="I12" s="93"/>
      <c r="J12" s="93"/>
      <c r="K12" s="93">
        <f>SUM(K13:K17)</f>
        <v>6.02</v>
      </c>
      <c r="L12" s="93">
        <f>SUM(L13:L17)</f>
        <v>23.05</v>
      </c>
      <c r="M12" s="93">
        <f>SUM(M13:M17)</f>
        <v>9.65</v>
      </c>
      <c r="N12" s="93"/>
      <c r="O12" s="93"/>
      <c r="P12" s="93">
        <f>SUM(P13:P17)</f>
        <v>10.55</v>
      </c>
      <c r="Q12" s="93"/>
      <c r="R12" s="93">
        <f>SUM(R13:R17)</f>
        <v>25.2</v>
      </c>
      <c r="S12" s="93">
        <v>1.7</v>
      </c>
      <c r="T12" s="93">
        <f>SUM(T13:T17)</f>
        <v>1.64</v>
      </c>
      <c r="U12" s="93">
        <f>SUM(U13:U17)</f>
        <v>3.84</v>
      </c>
      <c r="V12" s="93">
        <f>SUM(V13:V17)</f>
        <v>0.7</v>
      </c>
      <c r="W12" s="93"/>
      <c r="X12" s="93"/>
      <c r="Y12" s="93"/>
      <c r="Z12" s="93">
        <f>SUM(Z13:Z17)</f>
        <v>14</v>
      </c>
      <c r="AA12" s="93"/>
      <c r="AB12" s="93"/>
      <c r="AC12" s="78"/>
      <c r="AD12" s="78">
        <f>SUM(AD13:AD17)</f>
        <v>39</v>
      </c>
      <c r="AE12" s="78">
        <f>SUM(AE13:AE17)</f>
        <v>153.012</v>
      </c>
      <c r="AF12" s="78"/>
      <c r="AG12" s="78">
        <f>SUM(AG13:AG17)</f>
        <v>81.8362</v>
      </c>
    </row>
    <row r="13" ht="22.9" customHeight="1" spans="1:33">
      <c r="A13" s="94">
        <v>214</v>
      </c>
      <c r="B13" s="158" t="s">
        <v>183</v>
      </c>
      <c r="C13" s="158" t="s">
        <v>183</v>
      </c>
      <c r="D13" s="74">
        <v>405</v>
      </c>
      <c r="E13" s="74" t="s">
        <v>189</v>
      </c>
      <c r="F13" s="93">
        <f t="shared" si="0"/>
        <v>77.819</v>
      </c>
      <c r="G13" s="93">
        <v>12</v>
      </c>
      <c r="H13" s="93">
        <v>5</v>
      </c>
      <c r="I13" s="93"/>
      <c r="J13" s="93"/>
      <c r="K13" s="93">
        <v>1</v>
      </c>
      <c r="L13" s="93">
        <v>3</v>
      </c>
      <c r="M13" s="93"/>
      <c r="N13" s="93"/>
      <c r="O13" s="93"/>
      <c r="P13" s="93">
        <v>1</v>
      </c>
      <c r="Q13" s="93"/>
      <c r="R13" s="93">
        <v>3</v>
      </c>
      <c r="S13" s="93"/>
      <c r="T13" s="93">
        <v>0.5</v>
      </c>
      <c r="U13" s="93">
        <v>0.5</v>
      </c>
      <c r="V13" s="93">
        <v>0.2</v>
      </c>
      <c r="W13" s="93"/>
      <c r="X13" s="93"/>
      <c r="Y13" s="93"/>
      <c r="Z13" s="93">
        <v>10</v>
      </c>
      <c r="AA13" s="93"/>
      <c r="AB13" s="93"/>
      <c r="AC13" s="78"/>
      <c r="AD13" s="78"/>
      <c r="AE13" s="78">
        <v>28.824</v>
      </c>
      <c r="AF13" s="78"/>
      <c r="AG13" s="78">
        <v>12.795</v>
      </c>
    </row>
    <row r="14" ht="22.9" customHeight="1" spans="1:33">
      <c r="A14" s="94">
        <v>214</v>
      </c>
      <c r="B14" s="158" t="s">
        <v>183</v>
      </c>
      <c r="C14" s="158" t="s">
        <v>173</v>
      </c>
      <c r="D14" s="74">
        <v>405</v>
      </c>
      <c r="E14" s="74" t="s">
        <v>190</v>
      </c>
      <c r="F14" s="93">
        <f t="shared" si="0"/>
        <v>43.5741</v>
      </c>
      <c r="G14" s="93">
        <v>4</v>
      </c>
      <c r="H14" s="93">
        <v>2.5</v>
      </c>
      <c r="I14" s="93"/>
      <c r="J14" s="93"/>
      <c r="K14" s="93">
        <v>1.5</v>
      </c>
      <c r="L14" s="93">
        <v>4</v>
      </c>
      <c r="M14" s="93">
        <v>0.5</v>
      </c>
      <c r="N14" s="93"/>
      <c r="O14" s="93"/>
      <c r="P14" s="93">
        <v>5.5</v>
      </c>
      <c r="Q14" s="93"/>
      <c r="R14" s="93">
        <v>4</v>
      </c>
      <c r="S14" s="93"/>
      <c r="T14" s="93"/>
      <c r="U14" s="93">
        <v>0.5</v>
      </c>
      <c r="V14" s="93"/>
      <c r="W14" s="93"/>
      <c r="X14" s="93"/>
      <c r="Y14" s="93"/>
      <c r="Z14" s="93"/>
      <c r="AA14" s="93"/>
      <c r="AB14" s="93"/>
      <c r="AC14" s="78"/>
      <c r="AD14" s="78"/>
      <c r="AE14" s="78">
        <v>16.98</v>
      </c>
      <c r="AF14" s="78"/>
      <c r="AG14" s="78">
        <v>4.0941</v>
      </c>
    </row>
    <row r="15" ht="22.9" customHeight="1" spans="1:33">
      <c r="A15" s="94">
        <v>214</v>
      </c>
      <c r="B15" s="158" t="s">
        <v>183</v>
      </c>
      <c r="C15" s="94">
        <v>12</v>
      </c>
      <c r="D15" s="74">
        <v>405</v>
      </c>
      <c r="E15" s="74" t="s">
        <v>191</v>
      </c>
      <c r="F15" s="93">
        <f t="shared" si="0"/>
        <v>179.1692</v>
      </c>
      <c r="G15" s="93">
        <v>12.75</v>
      </c>
      <c r="H15" s="93">
        <v>8.5</v>
      </c>
      <c r="I15" s="93"/>
      <c r="J15" s="93"/>
      <c r="K15" s="93">
        <v>1.02</v>
      </c>
      <c r="L15" s="93">
        <v>11.05</v>
      </c>
      <c r="M15" s="93">
        <v>7.65</v>
      </c>
      <c r="N15" s="93"/>
      <c r="O15" s="93"/>
      <c r="P15" s="93">
        <v>2.55</v>
      </c>
      <c r="Q15" s="93"/>
      <c r="R15" s="93">
        <v>10.2</v>
      </c>
      <c r="S15" s="93">
        <v>1.7</v>
      </c>
      <c r="T15" s="93">
        <v>0.34</v>
      </c>
      <c r="U15" s="93">
        <v>0.34</v>
      </c>
      <c r="V15" s="93"/>
      <c r="W15" s="93"/>
      <c r="X15" s="93"/>
      <c r="Y15" s="93"/>
      <c r="Z15" s="93"/>
      <c r="AA15" s="93"/>
      <c r="AB15" s="93"/>
      <c r="AC15" s="78"/>
      <c r="AD15" s="78">
        <v>36</v>
      </c>
      <c r="AE15" s="78">
        <v>59.388</v>
      </c>
      <c r="AF15" s="78"/>
      <c r="AG15" s="78">
        <v>27.6812</v>
      </c>
    </row>
    <row r="16" ht="22.9" customHeight="1" spans="1:33">
      <c r="A16" s="94">
        <v>214</v>
      </c>
      <c r="B16" s="158" t="s">
        <v>183</v>
      </c>
      <c r="C16" s="94">
        <v>36</v>
      </c>
      <c r="D16" s="74">
        <v>405</v>
      </c>
      <c r="E16" s="74" t="s">
        <v>192</v>
      </c>
      <c r="F16" s="93">
        <f t="shared" si="0"/>
        <v>25.98</v>
      </c>
      <c r="G16" s="93">
        <v>3</v>
      </c>
      <c r="H16" s="93"/>
      <c r="I16" s="93"/>
      <c r="J16" s="93"/>
      <c r="K16" s="93">
        <v>0.5</v>
      </c>
      <c r="L16" s="93">
        <v>2</v>
      </c>
      <c r="M16" s="93"/>
      <c r="N16" s="93"/>
      <c r="O16" s="93"/>
      <c r="P16" s="93">
        <v>1</v>
      </c>
      <c r="Q16" s="93"/>
      <c r="R16" s="93">
        <v>3</v>
      </c>
      <c r="S16" s="93"/>
      <c r="T16" s="93">
        <v>0.5</v>
      </c>
      <c r="U16" s="93">
        <v>0.5</v>
      </c>
      <c r="V16" s="93">
        <v>0.3</v>
      </c>
      <c r="W16" s="93"/>
      <c r="X16" s="93"/>
      <c r="Y16" s="93"/>
      <c r="Z16" s="93"/>
      <c r="AA16" s="93"/>
      <c r="AB16" s="93"/>
      <c r="AC16" s="78"/>
      <c r="AD16" s="78">
        <v>3</v>
      </c>
      <c r="AE16" s="78">
        <v>9.54</v>
      </c>
      <c r="AF16" s="78"/>
      <c r="AG16" s="78">
        <v>2.64</v>
      </c>
    </row>
    <row r="17" ht="22.9" customHeight="1" spans="1:33">
      <c r="A17" s="94">
        <v>214</v>
      </c>
      <c r="B17" s="158" t="s">
        <v>183</v>
      </c>
      <c r="C17" s="94">
        <v>99</v>
      </c>
      <c r="D17" s="74">
        <v>405</v>
      </c>
      <c r="E17" s="74" t="s">
        <v>193</v>
      </c>
      <c r="F17" s="93">
        <f t="shared" si="0"/>
        <v>101.4059</v>
      </c>
      <c r="G17" s="93">
        <v>5</v>
      </c>
      <c r="H17" s="93">
        <v>5</v>
      </c>
      <c r="I17" s="93"/>
      <c r="J17" s="93"/>
      <c r="K17" s="93">
        <v>2</v>
      </c>
      <c r="L17" s="93">
        <v>3</v>
      </c>
      <c r="M17" s="78">
        <v>1.5</v>
      </c>
      <c r="N17" s="93"/>
      <c r="O17" s="93"/>
      <c r="P17" s="93">
        <v>0.5</v>
      </c>
      <c r="Q17" s="93"/>
      <c r="R17" s="93">
        <v>5</v>
      </c>
      <c r="S17" s="93"/>
      <c r="T17" s="93">
        <v>0.3</v>
      </c>
      <c r="U17" s="93">
        <v>2</v>
      </c>
      <c r="V17" s="93">
        <v>0.2</v>
      </c>
      <c r="W17" s="93"/>
      <c r="X17" s="93"/>
      <c r="Y17" s="93"/>
      <c r="Z17" s="93">
        <v>4</v>
      </c>
      <c r="AA17" s="93"/>
      <c r="AB17" s="93"/>
      <c r="AC17" s="78"/>
      <c r="AD17" s="78"/>
      <c r="AE17" s="78">
        <v>38.28</v>
      </c>
      <c r="AF17" s="78"/>
      <c r="AG17" s="78">
        <v>34.6259</v>
      </c>
    </row>
    <row r="19" spans="1:33">
      <c r="E19" t="s">
        <v>242</v>
      </c>
    </row>
  </sheetData>
  <mergeCells count="35">
    <mergeCell ref="AF1:AG1"/>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H6" sqref="H6"/>
    </sheetView>
  </sheetViews>
  <sheetFormatPr defaultColWidth="10" defaultRowHeight="13.5" outlineLevelCol="7"/>
  <cols>
    <col min="1" max="1" width="12.875" customWidth="1"/>
    <col min="2" max="2" width="29.75" customWidth="1"/>
    <col min="3" max="3" width="20.75" customWidth="1"/>
    <col min="4" max="4" width="12.375" customWidth="1"/>
    <col min="5" max="5" width="10.375" customWidth="1"/>
    <col min="6" max="6" width="14.125" customWidth="1"/>
    <col min="7" max="8" width="13.75" customWidth="1"/>
  </cols>
  <sheetData>
    <row r="1" ht="16.35" customHeight="1" spans="1:8">
      <c r="A1" s="4"/>
      <c r="G1" s="52" t="s">
        <v>372</v>
      </c>
      <c r="H1" s="52"/>
    </row>
    <row r="2" ht="33.6" customHeight="1" spans="1:8">
      <c r="A2" s="72" t="s">
        <v>20</v>
      </c>
      <c r="B2" s="72"/>
      <c r="C2" s="72"/>
      <c r="D2" s="72"/>
      <c r="E2" s="72"/>
      <c r="F2" s="72"/>
      <c r="G2" s="72"/>
      <c r="H2" s="72"/>
    </row>
    <row r="3" ht="24.2" customHeight="1" spans="1:8">
      <c r="A3" s="15" t="s">
        <v>31</v>
      </c>
      <c r="B3" s="15"/>
      <c r="C3" s="15"/>
      <c r="D3" s="15"/>
      <c r="E3" s="15"/>
      <c r="F3" s="15"/>
      <c r="G3" s="15"/>
      <c r="H3" s="54" t="s">
        <v>32</v>
      </c>
    </row>
    <row r="4" ht="23.25" customHeight="1" spans="1:8">
      <c r="A4" s="55" t="s">
        <v>373</v>
      </c>
      <c r="B4" s="55" t="s">
        <v>374</v>
      </c>
      <c r="C4" s="55" t="s">
        <v>375</v>
      </c>
      <c r="D4" s="55" t="s">
        <v>376</v>
      </c>
      <c r="E4" s="55" t="s">
        <v>377</v>
      </c>
      <c r="F4" s="55"/>
      <c r="G4" s="55"/>
      <c r="H4" s="55" t="s">
        <v>378</v>
      </c>
    </row>
    <row r="5" ht="25.9" customHeight="1" spans="1:8">
      <c r="A5" s="55"/>
      <c r="B5" s="55"/>
      <c r="C5" s="55"/>
      <c r="D5" s="55"/>
      <c r="E5" s="55" t="s">
        <v>138</v>
      </c>
      <c r="F5" s="55" t="s">
        <v>379</v>
      </c>
      <c r="G5" s="55" t="s">
        <v>380</v>
      </c>
      <c r="H5" s="55"/>
    </row>
    <row r="6" ht="22.9" customHeight="1" spans="1:8">
      <c r="A6" s="58"/>
      <c r="B6" s="58" t="s">
        <v>136</v>
      </c>
      <c r="C6" s="73">
        <v>39.7</v>
      </c>
      <c r="D6" s="73"/>
      <c r="E6" s="73">
        <v>39</v>
      </c>
      <c r="F6" s="73"/>
      <c r="G6" s="73">
        <v>39</v>
      </c>
      <c r="H6" s="73">
        <v>0.7</v>
      </c>
    </row>
    <row r="7" ht="22.9" customHeight="1" spans="1:8">
      <c r="A7" s="56" t="s">
        <v>381</v>
      </c>
      <c r="B7" s="56" t="s">
        <v>154</v>
      </c>
      <c r="C7" s="73">
        <v>39.7</v>
      </c>
      <c r="D7" s="73"/>
      <c r="E7" s="73">
        <v>39</v>
      </c>
      <c r="F7" s="73"/>
      <c r="G7" s="73">
        <v>39</v>
      </c>
      <c r="H7" s="73">
        <v>0.7</v>
      </c>
    </row>
    <row r="8" ht="22.9" customHeight="1" spans="1:8">
      <c r="A8" s="84" t="s">
        <v>382</v>
      </c>
      <c r="B8" s="84" t="s">
        <v>383</v>
      </c>
      <c r="C8" s="78">
        <v>0.2</v>
      </c>
      <c r="D8" s="78"/>
      <c r="E8" s="75"/>
      <c r="F8" s="78"/>
      <c r="G8" s="78"/>
      <c r="H8" s="78">
        <v>0.2</v>
      </c>
    </row>
    <row r="9" ht="22.9" customHeight="1" spans="1:8">
      <c r="A9" s="84" t="s">
        <v>384</v>
      </c>
      <c r="B9" s="84" t="s">
        <v>385</v>
      </c>
      <c r="C9" s="78">
        <v>0.2</v>
      </c>
      <c r="D9" s="78"/>
      <c r="E9" s="75"/>
      <c r="F9" s="78"/>
      <c r="G9" s="78"/>
      <c r="H9" s="78">
        <v>0.2</v>
      </c>
    </row>
    <row r="10" ht="22.9" customHeight="1" spans="1:8">
      <c r="A10" s="84" t="s">
        <v>386</v>
      </c>
      <c r="B10" s="84" t="s">
        <v>387</v>
      </c>
      <c r="C10" s="78"/>
      <c r="D10" s="78"/>
      <c r="E10" s="75"/>
      <c r="F10" s="78"/>
      <c r="G10" s="78"/>
      <c r="H10" s="78"/>
    </row>
    <row r="11" ht="22.9" customHeight="1" spans="1:8">
      <c r="A11" s="84" t="s">
        <v>388</v>
      </c>
      <c r="B11" s="84" t="s">
        <v>389</v>
      </c>
      <c r="C11" s="78">
        <v>36</v>
      </c>
      <c r="D11" s="78"/>
      <c r="E11" s="75">
        <v>36</v>
      </c>
      <c r="F11" s="78"/>
      <c r="G11" s="78">
        <v>36</v>
      </c>
      <c r="H11" s="78"/>
    </row>
    <row r="12" ht="22.9" customHeight="1" spans="1:8">
      <c r="A12" s="84" t="s">
        <v>390</v>
      </c>
      <c r="B12" s="84" t="s">
        <v>391</v>
      </c>
      <c r="C12" s="78">
        <v>3.3</v>
      </c>
      <c r="D12" s="78"/>
      <c r="E12" s="75">
        <v>3</v>
      </c>
      <c r="F12" s="78"/>
      <c r="G12" s="78">
        <v>3</v>
      </c>
      <c r="H12" s="78">
        <v>0.3</v>
      </c>
    </row>
    <row r="14" spans="1:8">
      <c r="A14" t="s">
        <v>242</v>
      </c>
    </row>
  </sheetData>
  <mergeCells count="9">
    <mergeCell ref="G1:H1"/>
    <mergeCell ref="A2:H2"/>
    <mergeCell ref="A3:G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G34" sqref="G34"/>
    </sheetView>
  </sheetViews>
  <sheetFormatPr defaultColWidth="10" defaultRowHeight="13.5" outlineLevelCol="7"/>
  <cols>
    <col min="1" max="1" width="11.375" customWidth="1"/>
    <col min="2" max="2" width="24.875" customWidth="1"/>
    <col min="3" max="3" width="16.125" customWidth="1"/>
    <col min="4" max="4" width="12.875" customWidth="1"/>
    <col min="5" max="5" width="12.75" customWidth="1"/>
    <col min="6" max="6" width="13.875" customWidth="1"/>
    <col min="7" max="7" width="14.125" customWidth="1"/>
    <col min="8" max="8" width="16.25" customWidth="1"/>
  </cols>
  <sheetData>
    <row r="1" ht="16.35" customHeight="1" spans="1:8">
      <c r="A1" s="4"/>
      <c r="G1" s="52" t="s">
        <v>392</v>
      </c>
      <c r="H1" s="52"/>
    </row>
    <row r="2" ht="38.85" customHeight="1" spans="1:8">
      <c r="A2" s="72" t="s">
        <v>21</v>
      </c>
      <c r="B2" s="72"/>
      <c r="C2" s="72"/>
      <c r="D2" s="72"/>
      <c r="E2" s="72"/>
      <c r="F2" s="72"/>
      <c r="G2" s="72"/>
      <c r="H2" s="72"/>
    </row>
    <row r="3" ht="24.2" customHeight="1" spans="1:8">
      <c r="A3" s="15" t="s">
        <v>31</v>
      </c>
      <c r="B3" s="15"/>
      <c r="C3" s="15"/>
      <c r="D3" s="15"/>
      <c r="E3" s="15"/>
      <c r="F3" s="15"/>
      <c r="G3" s="15"/>
      <c r="H3" s="54" t="s">
        <v>32</v>
      </c>
    </row>
    <row r="4" ht="23.25" customHeight="1" spans="1:8">
      <c r="A4" s="55" t="s">
        <v>161</v>
      </c>
      <c r="B4" s="55" t="s">
        <v>162</v>
      </c>
      <c r="C4" s="55" t="s">
        <v>136</v>
      </c>
      <c r="D4" s="55" t="s">
        <v>393</v>
      </c>
      <c r="E4" s="55"/>
      <c r="F4" s="55"/>
      <c r="G4" s="55"/>
      <c r="H4" s="55" t="s">
        <v>164</v>
      </c>
    </row>
    <row r="5" ht="19.9" customHeight="1" spans="1:8">
      <c r="A5" s="55"/>
      <c r="B5" s="55"/>
      <c r="C5" s="55"/>
      <c r="D5" s="55" t="s">
        <v>138</v>
      </c>
      <c r="E5" s="55" t="s">
        <v>240</v>
      </c>
      <c r="F5" s="55"/>
      <c r="G5" s="55" t="s">
        <v>241</v>
      </c>
      <c r="H5" s="55"/>
    </row>
    <row r="6" ht="27.6" customHeight="1" spans="1:8">
      <c r="A6" s="55"/>
      <c r="B6" s="55"/>
      <c r="C6" s="55"/>
      <c r="D6" s="55"/>
      <c r="E6" s="55" t="s">
        <v>219</v>
      </c>
      <c r="F6" s="55" t="s">
        <v>211</v>
      </c>
      <c r="G6" s="55"/>
      <c r="H6" s="55"/>
    </row>
    <row r="7" ht="22.9" customHeight="1" spans="1:8">
      <c r="A7" s="58"/>
      <c r="B7" s="39" t="s">
        <v>136</v>
      </c>
      <c r="C7" s="73">
        <v>0</v>
      </c>
      <c r="D7" s="73"/>
      <c r="E7" s="73"/>
      <c r="F7" s="73"/>
      <c r="G7" s="73"/>
      <c r="H7" s="73"/>
    </row>
    <row r="8" ht="22.9" customHeight="1" spans="1:8">
      <c r="A8" s="56"/>
      <c r="B8" s="56"/>
      <c r="C8" s="73"/>
      <c r="D8" s="73"/>
      <c r="E8" s="73"/>
      <c r="F8" s="73"/>
      <c r="G8" s="73"/>
      <c r="H8" s="73"/>
    </row>
    <row r="9" ht="22.9" customHeight="1" spans="1:8">
      <c r="A9" s="76"/>
      <c r="B9" s="76"/>
      <c r="C9" s="73"/>
      <c r="D9" s="73"/>
      <c r="E9" s="73"/>
      <c r="F9" s="73"/>
      <c r="G9" s="73"/>
      <c r="H9" s="73"/>
    </row>
    <row r="10" ht="22.9" customHeight="1" spans="1:8">
      <c r="A10" s="76"/>
      <c r="B10" s="76"/>
      <c r="C10" s="73"/>
      <c r="D10" s="73"/>
      <c r="E10" s="73"/>
      <c r="F10" s="73"/>
      <c r="G10" s="73"/>
      <c r="H10" s="73"/>
    </row>
    <row r="11" ht="22.9" customHeight="1" spans="1:8">
      <c r="A11" s="76"/>
      <c r="B11" s="76"/>
      <c r="C11" s="73"/>
      <c r="D11" s="73"/>
      <c r="E11" s="73"/>
      <c r="F11" s="73"/>
      <c r="G11" s="73"/>
      <c r="H11" s="73"/>
    </row>
    <row r="12" ht="22.9" customHeight="1" spans="1:8">
      <c r="A12" s="77"/>
      <c r="B12" s="77"/>
      <c r="C12" s="75"/>
      <c r="D12" s="75"/>
      <c r="E12" s="78"/>
      <c r="F12" s="78"/>
      <c r="G12" s="78"/>
      <c r="H12" s="78"/>
    </row>
    <row r="14" spans="1:8">
      <c r="A14" t="s">
        <v>242</v>
      </c>
    </row>
  </sheetData>
  <mergeCells count="11">
    <mergeCell ref="G1:H1"/>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I16" sqref="I16"/>
    </sheetView>
  </sheetViews>
  <sheetFormatPr defaultColWidth="10" defaultRowHeight="13.5"/>
  <cols>
    <col min="1" max="1" width="4.5" customWidth="1"/>
    <col min="2" max="2" width="4.75" customWidth="1"/>
    <col min="3" max="3" width="5" customWidth="1"/>
    <col min="4" max="4" width="9.625" customWidth="1"/>
    <col min="5" max="5" width="16.375" customWidth="1"/>
    <col min="6" max="6" width="11.75" customWidth="1"/>
    <col min="7" max="20" width="7.125" customWidth="1"/>
    <col min="21" max="21" width="9.75" customWidth="1"/>
  </cols>
  <sheetData>
    <row r="1" ht="16.35" customHeight="1" spans="1:20">
      <c r="A1" s="4"/>
      <c r="S1" s="52" t="s">
        <v>394</v>
      </c>
      <c r="T1" s="52"/>
    </row>
    <row r="2" ht="47.45" customHeight="1" spans="1:20">
      <c r="A2" s="72" t="s">
        <v>22</v>
      </c>
      <c r="B2" s="72"/>
      <c r="C2" s="72"/>
      <c r="D2" s="72"/>
      <c r="E2" s="72"/>
      <c r="F2" s="72"/>
      <c r="G2" s="72"/>
      <c r="H2" s="72"/>
      <c r="I2" s="72"/>
      <c r="J2" s="72"/>
      <c r="K2" s="72"/>
      <c r="L2" s="72"/>
      <c r="M2" s="72"/>
      <c r="N2" s="72"/>
      <c r="O2" s="72"/>
      <c r="P2" s="72"/>
      <c r="Q2" s="72"/>
    </row>
    <row r="3" ht="24.2" customHeight="1" spans="1:20">
      <c r="A3" s="15" t="s">
        <v>31</v>
      </c>
      <c r="B3" s="15"/>
      <c r="C3" s="15"/>
      <c r="D3" s="15"/>
      <c r="E3" s="15"/>
      <c r="F3" s="15"/>
      <c r="G3" s="15"/>
      <c r="H3" s="15"/>
      <c r="I3" s="15"/>
      <c r="J3" s="15"/>
      <c r="K3" s="15"/>
      <c r="L3" s="15"/>
      <c r="M3" s="15"/>
      <c r="N3" s="15"/>
      <c r="O3" s="15"/>
      <c r="P3" s="15"/>
      <c r="Q3" s="15"/>
      <c r="R3" s="15"/>
      <c r="S3" s="54" t="s">
        <v>32</v>
      </c>
      <c r="T3" s="54"/>
    </row>
    <row r="4" ht="27.6" customHeight="1" spans="1:20">
      <c r="A4" s="55" t="s">
        <v>160</v>
      </c>
      <c r="B4" s="55"/>
      <c r="C4" s="55"/>
      <c r="D4" s="55" t="s">
        <v>200</v>
      </c>
      <c r="E4" s="55" t="s">
        <v>201</v>
      </c>
      <c r="F4" s="55" t="s">
        <v>202</v>
      </c>
      <c r="G4" s="55" t="s">
        <v>203</v>
      </c>
      <c r="H4" s="55" t="s">
        <v>204</v>
      </c>
      <c r="I4" s="55" t="s">
        <v>205</v>
      </c>
      <c r="J4" s="55" t="s">
        <v>206</v>
      </c>
      <c r="K4" s="55" t="s">
        <v>207</v>
      </c>
      <c r="L4" s="55" t="s">
        <v>208</v>
      </c>
      <c r="M4" s="55" t="s">
        <v>209</v>
      </c>
      <c r="N4" s="55" t="s">
        <v>210</v>
      </c>
      <c r="O4" s="55" t="s">
        <v>211</v>
      </c>
      <c r="P4" s="55" t="s">
        <v>212</v>
      </c>
      <c r="Q4" s="55" t="s">
        <v>213</v>
      </c>
      <c r="R4" s="55" t="s">
        <v>214</v>
      </c>
      <c r="S4" s="55" t="s">
        <v>215</v>
      </c>
      <c r="T4" s="55" t="s">
        <v>216</v>
      </c>
    </row>
    <row r="5" ht="19.9" customHeight="1" spans="1:20">
      <c r="A5" s="55" t="s">
        <v>168</v>
      </c>
      <c r="B5" s="55" t="s">
        <v>169</v>
      </c>
      <c r="C5" s="55" t="s">
        <v>170</v>
      </c>
      <c r="D5" s="55"/>
      <c r="E5" s="55"/>
      <c r="F5" s="55"/>
      <c r="G5" s="55"/>
      <c r="H5" s="55"/>
      <c r="I5" s="55"/>
      <c r="J5" s="55"/>
      <c r="K5" s="55"/>
      <c r="L5" s="55"/>
      <c r="M5" s="55"/>
      <c r="N5" s="55"/>
      <c r="O5" s="55"/>
      <c r="P5" s="55"/>
      <c r="Q5" s="55"/>
      <c r="R5" s="55"/>
      <c r="S5" s="55"/>
      <c r="T5" s="55"/>
    </row>
    <row r="6" ht="22.9" customHeight="1" spans="1:20">
      <c r="A6" s="58"/>
      <c r="B6" s="58"/>
      <c r="C6" s="58"/>
      <c r="D6" s="58"/>
      <c r="E6" s="58" t="s">
        <v>136</v>
      </c>
      <c r="F6" s="73">
        <v>0</v>
      </c>
      <c r="G6" s="73"/>
      <c r="H6" s="73"/>
      <c r="I6" s="73"/>
      <c r="J6" s="73"/>
      <c r="K6" s="73"/>
      <c r="L6" s="73"/>
      <c r="M6" s="73"/>
      <c r="N6" s="73"/>
      <c r="O6" s="73"/>
      <c r="P6" s="73"/>
      <c r="Q6" s="73"/>
      <c r="R6" s="73"/>
      <c r="S6" s="73"/>
      <c r="T6" s="73"/>
    </row>
    <row r="7" ht="22.9" customHeight="1" spans="1:20">
      <c r="A7" s="79"/>
      <c r="B7" s="79"/>
      <c r="C7" s="79"/>
      <c r="D7" s="80" t="s">
        <v>395</v>
      </c>
      <c r="E7" s="56"/>
      <c r="F7" s="73"/>
      <c r="G7" s="73"/>
      <c r="H7" s="73"/>
      <c r="I7" s="73"/>
      <c r="J7" s="73"/>
      <c r="K7" s="73"/>
      <c r="L7" s="73"/>
      <c r="M7" s="73"/>
      <c r="N7" s="73"/>
      <c r="O7" s="73"/>
      <c r="P7" s="73"/>
      <c r="Q7" s="73"/>
      <c r="R7" s="73"/>
      <c r="S7" s="73"/>
      <c r="T7" s="73"/>
    </row>
    <row r="8" ht="22.9" customHeight="1" spans="1:20">
      <c r="A8" s="79"/>
      <c r="B8" s="79"/>
      <c r="C8" s="79"/>
      <c r="D8" s="80" t="s">
        <v>396</v>
      </c>
      <c r="E8" s="76"/>
      <c r="F8" s="73"/>
      <c r="G8" s="73"/>
      <c r="H8" s="73"/>
      <c r="I8" s="73"/>
      <c r="J8" s="73"/>
      <c r="K8" s="73"/>
      <c r="L8" s="73"/>
      <c r="M8" s="73"/>
      <c r="N8" s="73"/>
      <c r="O8" s="73"/>
      <c r="P8" s="73"/>
      <c r="Q8" s="73"/>
      <c r="R8" s="73"/>
      <c r="S8" s="73"/>
      <c r="T8" s="73"/>
    </row>
    <row r="9" ht="22.9" customHeight="1" spans="1:20">
      <c r="A9" s="39" t="s">
        <v>395</v>
      </c>
      <c r="B9" s="39"/>
      <c r="C9" s="39"/>
      <c r="D9" s="56" t="s">
        <v>395</v>
      </c>
      <c r="E9" s="56"/>
      <c r="F9" s="81"/>
      <c r="G9" s="81"/>
      <c r="H9" s="81"/>
      <c r="I9" s="81"/>
      <c r="J9" s="81"/>
      <c r="K9" s="81"/>
      <c r="L9" s="81"/>
      <c r="M9" s="81"/>
      <c r="N9" s="81"/>
      <c r="O9" s="81"/>
      <c r="P9" s="81"/>
      <c r="Q9" s="81"/>
      <c r="R9" s="81"/>
      <c r="S9" s="81"/>
      <c r="T9" s="81"/>
    </row>
    <row r="10" ht="22.9" customHeight="1" spans="1:20">
      <c r="A10" s="39" t="s">
        <v>395</v>
      </c>
      <c r="B10" s="39" t="s">
        <v>397</v>
      </c>
      <c r="C10" s="39"/>
      <c r="D10" s="56" t="s">
        <v>398</v>
      </c>
      <c r="E10" s="56"/>
      <c r="F10" s="81"/>
      <c r="G10" s="81"/>
      <c r="H10" s="81"/>
      <c r="I10" s="81"/>
      <c r="J10" s="81"/>
      <c r="K10" s="81"/>
      <c r="L10" s="81"/>
      <c r="M10" s="81"/>
      <c r="N10" s="81"/>
      <c r="O10" s="81"/>
      <c r="P10" s="81"/>
      <c r="Q10" s="81"/>
      <c r="R10" s="81"/>
      <c r="S10" s="81"/>
      <c r="T10" s="81"/>
    </row>
    <row r="11" ht="22.9" customHeight="1" spans="1:20">
      <c r="A11" s="39" t="s">
        <v>395</v>
      </c>
      <c r="B11" s="39" t="s">
        <v>397</v>
      </c>
      <c r="C11" s="82" t="s">
        <v>397</v>
      </c>
      <c r="D11" s="83" t="s">
        <v>399</v>
      </c>
      <c r="E11" s="84"/>
      <c r="F11" s="85"/>
      <c r="G11" s="85"/>
      <c r="H11" s="85"/>
      <c r="I11" s="85"/>
      <c r="J11" s="85"/>
      <c r="K11" s="85"/>
      <c r="L11" s="85"/>
      <c r="M11" s="85"/>
      <c r="N11" s="85"/>
      <c r="O11" s="85"/>
      <c r="P11" s="85"/>
      <c r="Q11" s="85"/>
      <c r="R11" s="85"/>
      <c r="S11" s="85"/>
      <c r="T11" s="85"/>
    </row>
    <row r="13" spans="1:20">
      <c r="A13" t="s">
        <v>242</v>
      </c>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9"/>
  <sheetViews>
    <sheetView workbookViewId="0">
      <selection activeCell="J16" sqref="J16"/>
    </sheetView>
  </sheetViews>
  <sheetFormatPr defaultColWidth="10" defaultRowHeight="13.5" outlineLevelCol="5"/>
  <cols>
    <col min="1" max="1" width="6.375" customWidth="1"/>
    <col min="2" max="2" width="9.875" customWidth="1"/>
    <col min="3" max="3" width="52.375" customWidth="1"/>
    <col min="4" max="4" width="9.75" customWidth="1"/>
    <col min="5" max="6" width="9.75" style="144" customWidth="1"/>
    <col min="7" max="14" width="10" style="144"/>
  </cols>
  <sheetData>
    <row r="1" ht="32.85" customHeight="1" spans="1:6">
      <c r="A1" s="4"/>
      <c r="B1" s="53" t="s">
        <v>4</v>
      </c>
      <c r="C1" s="53"/>
    </row>
    <row r="2" ht="24.95" customHeight="1" spans="1:6">
      <c r="B2" s="53"/>
      <c r="C2" s="53"/>
    </row>
    <row r="3" ht="31.15" customHeight="1" spans="1:6">
      <c r="B3" s="145" t="s">
        <v>5</v>
      </c>
      <c r="C3" s="145"/>
    </row>
    <row r="4" ht="32.65" customHeight="1" spans="1:6">
      <c r="B4" s="146">
        <v>1</v>
      </c>
      <c r="C4" s="147" t="s">
        <v>6</v>
      </c>
    </row>
    <row r="5" ht="32.65" customHeight="1" spans="1:6">
      <c r="B5" s="146">
        <v>2</v>
      </c>
      <c r="C5" s="147" t="s">
        <v>7</v>
      </c>
    </row>
    <row r="6" ht="32.65" customHeight="1" spans="1:6">
      <c r="B6" s="146">
        <v>3</v>
      </c>
      <c r="C6" s="147" t="s">
        <v>8</v>
      </c>
    </row>
    <row r="7" ht="32.65" customHeight="1" spans="1:6">
      <c r="B7" s="146">
        <v>4</v>
      </c>
      <c r="C7" s="147" t="s">
        <v>9</v>
      </c>
    </row>
    <row r="8" ht="32.65" customHeight="1" spans="1:6">
      <c r="B8" s="146">
        <v>5</v>
      </c>
      <c r="C8" s="147" t="s">
        <v>10</v>
      </c>
    </row>
    <row r="9" ht="32.65" customHeight="1" spans="1:6">
      <c r="B9" s="146">
        <v>6</v>
      </c>
      <c r="C9" s="147" t="s">
        <v>11</v>
      </c>
    </row>
    <row r="10" ht="32.65" customHeight="1" spans="1:6">
      <c r="B10" s="146">
        <v>7</v>
      </c>
      <c r="C10" s="147" t="s">
        <v>12</v>
      </c>
    </row>
    <row r="11" ht="32.65" customHeight="1" spans="1:6">
      <c r="B11" s="146">
        <v>8</v>
      </c>
      <c r="C11" s="147" t="s">
        <v>13</v>
      </c>
    </row>
    <row r="12" ht="32.65" customHeight="1" spans="1:6">
      <c r="B12" s="146">
        <v>9</v>
      </c>
      <c r="C12" s="147" t="s">
        <v>14</v>
      </c>
      <c r="F12" s="148"/>
    </row>
    <row r="13" ht="32.65" customHeight="1" spans="1:6">
      <c r="B13" s="146">
        <v>10</v>
      </c>
      <c r="C13" s="147" t="s">
        <v>15</v>
      </c>
    </row>
    <row r="14" ht="32.65" customHeight="1" spans="1:6">
      <c r="B14" s="146">
        <v>11</v>
      </c>
      <c r="C14" s="147" t="s">
        <v>16</v>
      </c>
    </row>
    <row r="15" ht="32.65" customHeight="1" spans="1:6">
      <c r="B15" s="146">
        <v>12</v>
      </c>
      <c r="C15" s="147" t="s">
        <v>17</v>
      </c>
    </row>
    <row r="16" ht="32.65" customHeight="1" spans="1:6">
      <c r="B16" s="146">
        <v>13</v>
      </c>
      <c r="C16" s="147" t="s">
        <v>18</v>
      </c>
    </row>
    <row r="17" ht="32.65" customHeight="1" spans="2:3">
      <c r="B17" s="146">
        <v>14</v>
      </c>
      <c r="C17" s="147" t="s">
        <v>19</v>
      </c>
    </row>
    <row r="18" ht="32.65" customHeight="1" spans="2:3">
      <c r="B18" s="146">
        <v>15</v>
      </c>
      <c r="C18" s="147" t="s">
        <v>20</v>
      </c>
    </row>
    <row r="19" ht="32.65" customHeight="1" spans="2:3">
      <c r="B19" s="146">
        <v>16</v>
      </c>
      <c r="C19" s="147" t="s">
        <v>21</v>
      </c>
    </row>
    <row r="20" ht="32.65" customHeight="1" spans="2:3">
      <c r="B20" s="146">
        <v>17</v>
      </c>
      <c r="C20" s="147" t="s">
        <v>22</v>
      </c>
    </row>
    <row r="21" ht="32.65" customHeight="1" spans="2:3">
      <c r="B21" s="146">
        <v>18</v>
      </c>
      <c r="C21" s="147" t="s">
        <v>23</v>
      </c>
    </row>
    <row r="22" ht="32.65" customHeight="1" spans="2:3">
      <c r="B22" s="146">
        <v>19</v>
      </c>
      <c r="C22" s="147" t="s">
        <v>24</v>
      </c>
    </row>
    <row r="23" ht="32.65" customHeight="1" spans="2:3">
      <c r="B23" s="146">
        <v>20</v>
      </c>
      <c r="C23" s="147" t="s">
        <v>25</v>
      </c>
    </row>
    <row r="24" ht="32.65" customHeight="1" spans="2:3">
      <c r="B24" s="146">
        <v>21</v>
      </c>
      <c r="C24" s="147" t="s">
        <v>26</v>
      </c>
    </row>
    <row r="25" ht="32.65" customHeight="1" spans="2:3">
      <c r="B25" s="149">
        <v>22</v>
      </c>
      <c r="C25" s="150" t="s">
        <v>27</v>
      </c>
    </row>
    <row r="26" ht="33" customHeight="1" spans="2:3">
      <c r="B26" s="151">
        <v>23</v>
      </c>
      <c r="C26" s="152" t="s">
        <v>28</v>
      </c>
    </row>
    <row r="27" ht="33" customHeight="1" spans="2:3">
      <c r="B27" s="151">
        <v>24</v>
      </c>
      <c r="C27" s="153" t="s">
        <v>29</v>
      </c>
    </row>
    <row r="28" ht="24" customHeight="1" spans="2:3">
      <c r="C28" s="130"/>
    </row>
    <row r="29" spans="2:3">
      <c r="C29" s="130"/>
    </row>
  </sheetData>
  <mergeCells count="2">
    <mergeCell ref="B3:C3"/>
    <mergeCell ref="B1:C2"/>
  </mergeCells>
  <printOptions horizontalCentered="1"/>
  <pageMargins left="0.0780000016093254" right="0.0780000016093254" top="0.0780000016093254" bottom="0.0780000016093254" header="0" footer="0"/>
  <pageSetup paperSize="9" scale="93"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R24" sqref="R24"/>
    </sheetView>
  </sheetViews>
  <sheetFormatPr defaultColWidth="10" defaultRowHeight="13.5"/>
  <cols>
    <col min="1" max="1" width="3.75" customWidth="1"/>
    <col min="2" max="3" width="3.875" customWidth="1"/>
    <col min="4" max="4" width="9.625" customWidth="1"/>
    <col min="5" max="5" width="15.875" customWidth="1"/>
    <col min="6" max="6" width="9.25" customWidth="1"/>
    <col min="7" max="20" width="7.125" customWidth="1"/>
    <col min="21" max="21" width="9.75" customWidth="1"/>
  </cols>
  <sheetData>
    <row r="1" ht="16.35" customHeight="1" spans="1:20">
      <c r="A1" s="4"/>
      <c r="S1" s="52" t="s">
        <v>400</v>
      </c>
      <c r="T1" s="52"/>
    </row>
    <row r="2" ht="47.45" customHeight="1" spans="1:20">
      <c r="A2" s="72" t="s">
        <v>23</v>
      </c>
      <c r="B2" s="72"/>
      <c r="C2" s="72"/>
      <c r="D2" s="72"/>
      <c r="E2" s="72"/>
      <c r="F2" s="72"/>
      <c r="G2" s="72"/>
      <c r="H2" s="72"/>
      <c r="I2" s="72"/>
      <c r="J2" s="72"/>
      <c r="K2" s="72"/>
      <c r="L2" s="72"/>
      <c r="M2" s="72"/>
      <c r="N2" s="72"/>
      <c r="O2" s="72"/>
      <c r="P2" s="72"/>
      <c r="Q2" s="72"/>
      <c r="R2" s="72"/>
      <c r="S2" s="72"/>
      <c r="T2" s="72"/>
    </row>
    <row r="3" ht="21.6" customHeight="1" spans="1:20">
      <c r="A3" s="15" t="s">
        <v>31</v>
      </c>
      <c r="B3" s="15"/>
      <c r="C3" s="15"/>
      <c r="D3" s="15"/>
      <c r="E3" s="15"/>
      <c r="F3" s="15"/>
      <c r="G3" s="15"/>
      <c r="H3" s="15"/>
      <c r="I3" s="15"/>
      <c r="J3" s="15"/>
      <c r="K3" s="15"/>
      <c r="L3" s="15"/>
      <c r="M3" s="15"/>
      <c r="N3" s="15"/>
      <c r="O3" s="15"/>
      <c r="P3" s="15"/>
      <c r="Q3" s="15"/>
      <c r="R3" s="15"/>
      <c r="S3" s="54" t="s">
        <v>32</v>
      </c>
      <c r="T3" s="54"/>
    </row>
    <row r="4" ht="29.25" customHeight="1" spans="1:20">
      <c r="A4" s="55" t="s">
        <v>160</v>
      </c>
      <c r="B4" s="55"/>
      <c r="C4" s="55"/>
      <c r="D4" s="55" t="s">
        <v>200</v>
      </c>
      <c r="E4" s="55" t="s">
        <v>201</v>
      </c>
      <c r="F4" s="55" t="s">
        <v>218</v>
      </c>
      <c r="G4" s="55" t="s">
        <v>163</v>
      </c>
      <c r="H4" s="55"/>
      <c r="I4" s="55"/>
      <c r="J4" s="55"/>
      <c r="K4" s="55" t="s">
        <v>164</v>
      </c>
      <c r="L4" s="55"/>
      <c r="M4" s="55"/>
      <c r="N4" s="55"/>
      <c r="O4" s="55"/>
      <c r="P4" s="55"/>
      <c r="Q4" s="55"/>
      <c r="R4" s="55"/>
      <c r="S4" s="55"/>
      <c r="T4" s="55"/>
    </row>
    <row r="5" ht="50.1" customHeight="1" spans="1:20">
      <c r="A5" s="55" t="s">
        <v>168</v>
      </c>
      <c r="B5" s="55" t="s">
        <v>169</v>
      </c>
      <c r="C5" s="55" t="s">
        <v>170</v>
      </c>
      <c r="D5" s="55"/>
      <c r="E5" s="55"/>
      <c r="F5" s="55"/>
      <c r="G5" s="55" t="s">
        <v>136</v>
      </c>
      <c r="H5" s="55" t="s">
        <v>219</v>
      </c>
      <c r="I5" s="55" t="s">
        <v>220</v>
      </c>
      <c r="J5" s="55" t="s">
        <v>211</v>
      </c>
      <c r="K5" s="55" t="s">
        <v>136</v>
      </c>
      <c r="L5" s="55" t="s">
        <v>222</v>
      </c>
      <c r="M5" s="55" t="s">
        <v>223</v>
      </c>
      <c r="N5" s="55" t="s">
        <v>213</v>
      </c>
      <c r="O5" s="55" t="s">
        <v>224</v>
      </c>
      <c r="P5" s="55" t="s">
        <v>225</v>
      </c>
      <c r="Q5" s="55" t="s">
        <v>226</v>
      </c>
      <c r="R5" s="55" t="s">
        <v>209</v>
      </c>
      <c r="S5" s="55" t="s">
        <v>212</v>
      </c>
      <c r="T5" s="55" t="s">
        <v>216</v>
      </c>
    </row>
    <row r="6" ht="22.9" customHeight="1" spans="1:20">
      <c r="A6" s="58"/>
      <c r="B6" s="58"/>
      <c r="C6" s="58"/>
      <c r="D6" s="58"/>
      <c r="E6" s="58" t="s">
        <v>136</v>
      </c>
      <c r="F6" s="73">
        <v>0</v>
      </c>
      <c r="G6" s="73"/>
      <c r="H6" s="73"/>
      <c r="I6" s="73"/>
      <c r="J6" s="73"/>
      <c r="K6" s="73"/>
      <c r="L6" s="73"/>
      <c r="M6" s="73"/>
      <c r="N6" s="73"/>
      <c r="O6" s="73"/>
      <c r="P6" s="73"/>
      <c r="Q6" s="73"/>
      <c r="R6" s="73"/>
      <c r="S6" s="73"/>
      <c r="T6" s="73"/>
    </row>
    <row r="7" ht="22.9" customHeight="1" spans="1:20">
      <c r="A7" s="79"/>
      <c r="B7" s="79"/>
      <c r="C7" s="79"/>
      <c r="D7" s="80" t="s">
        <v>395</v>
      </c>
      <c r="E7" s="56"/>
      <c r="F7" s="73"/>
      <c r="G7" s="73"/>
      <c r="H7" s="73"/>
      <c r="I7" s="73"/>
      <c r="J7" s="73"/>
      <c r="K7" s="73"/>
      <c r="L7" s="73"/>
      <c r="M7" s="73"/>
      <c r="N7" s="73"/>
      <c r="O7" s="73"/>
      <c r="P7" s="73"/>
      <c r="Q7" s="73"/>
      <c r="R7" s="73"/>
      <c r="S7" s="73"/>
      <c r="T7" s="73"/>
    </row>
    <row r="8" ht="22.9" customHeight="1" spans="1:20">
      <c r="A8" s="79"/>
      <c r="B8" s="79"/>
      <c r="C8" s="79"/>
      <c r="D8" s="80" t="s">
        <v>396</v>
      </c>
      <c r="E8" s="76"/>
      <c r="F8" s="73"/>
      <c r="G8" s="73"/>
      <c r="H8" s="73"/>
      <c r="I8" s="73"/>
      <c r="J8" s="73"/>
      <c r="K8" s="73"/>
      <c r="L8" s="73"/>
      <c r="M8" s="73"/>
      <c r="N8" s="73"/>
      <c r="O8" s="73"/>
      <c r="P8" s="73"/>
      <c r="Q8" s="73"/>
      <c r="R8" s="73"/>
      <c r="S8" s="73"/>
      <c r="T8" s="73"/>
    </row>
    <row r="9" ht="22.9" customHeight="1" spans="1:20">
      <c r="A9" s="39" t="s">
        <v>395</v>
      </c>
      <c r="B9" s="39"/>
      <c r="C9" s="39"/>
      <c r="D9" s="56" t="s">
        <v>395</v>
      </c>
      <c r="E9" s="56"/>
      <c r="F9" s="81"/>
      <c r="G9" s="81"/>
      <c r="H9" s="81"/>
      <c r="I9" s="81"/>
      <c r="J9" s="81"/>
      <c r="K9" s="81"/>
      <c r="L9" s="81"/>
      <c r="M9" s="81"/>
      <c r="N9" s="81"/>
      <c r="O9" s="81"/>
      <c r="P9" s="81"/>
      <c r="Q9" s="81"/>
      <c r="R9" s="81"/>
      <c r="S9" s="81"/>
      <c r="T9" s="81"/>
    </row>
    <row r="10" ht="22.9" customHeight="1" spans="1:20">
      <c r="A10" s="39" t="s">
        <v>395</v>
      </c>
      <c r="B10" s="39" t="s">
        <v>397</v>
      </c>
      <c r="C10" s="39"/>
      <c r="D10" s="56" t="s">
        <v>398</v>
      </c>
      <c r="E10" s="56"/>
      <c r="F10" s="81"/>
      <c r="G10" s="81"/>
      <c r="H10" s="81"/>
      <c r="I10" s="81"/>
      <c r="J10" s="81"/>
      <c r="K10" s="81"/>
      <c r="L10" s="81"/>
      <c r="M10" s="81"/>
      <c r="N10" s="81"/>
      <c r="O10" s="81"/>
      <c r="P10" s="81"/>
      <c r="Q10" s="81"/>
      <c r="R10" s="81"/>
      <c r="S10" s="81"/>
      <c r="T10" s="81"/>
    </row>
    <row r="11" ht="22.9" customHeight="1" spans="1:20">
      <c r="A11" s="39" t="s">
        <v>395</v>
      </c>
      <c r="B11" s="39" t="s">
        <v>397</v>
      </c>
      <c r="C11" s="82" t="s">
        <v>397</v>
      </c>
      <c r="D11" s="83" t="s">
        <v>399</v>
      </c>
      <c r="E11" s="84"/>
      <c r="F11" s="78"/>
      <c r="G11" s="75"/>
      <c r="H11" s="75"/>
      <c r="I11" s="75"/>
      <c r="J11" s="75"/>
      <c r="K11" s="75"/>
      <c r="L11" s="75"/>
      <c r="M11" s="75"/>
      <c r="N11" s="75"/>
      <c r="O11" s="75"/>
      <c r="P11" s="75"/>
      <c r="Q11" s="75"/>
      <c r="R11" s="75"/>
      <c r="S11" s="75"/>
      <c r="T11" s="75"/>
    </row>
    <row r="13" spans="1:20">
      <c r="A13" t="s">
        <v>242</v>
      </c>
    </row>
  </sheetData>
  <mergeCells count="10">
    <mergeCell ref="S1:T1"/>
    <mergeCell ref="A2:T2"/>
    <mergeCell ref="A3:R3"/>
    <mergeCell ref="S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I29" sqref="I29"/>
    </sheetView>
  </sheetViews>
  <sheetFormatPr defaultColWidth="10" defaultRowHeight="13.5" outlineLevelCol="7"/>
  <cols>
    <col min="1" max="1" width="11.125" customWidth="1"/>
    <col min="2" max="2" width="25.375" customWidth="1"/>
    <col min="3" max="3" width="15.375" customWidth="1"/>
    <col min="4" max="4" width="12.75" customWidth="1"/>
    <col min="5" max="5" width="16.375" customWidth="1"/>
    <col min="6" max="6" width="14.125" customWidth="1"/>
    <col min="7" max="7" width="15.375" customWidth="1"/>
    <col min="8" max="8" width="17.625" customWidth="1"/>
  </cols>
  <sheetData>
    <row r="1" ht="16.35" customHeight="1" spans="1:8">
      <c r="A1" s="4"/>
      <c r="H1" s="52" t="s">
        <v>401</v>
      </c>
    </row>
    <row r="2" ht="38.85" customHeight="1" spans="1:8">
      <c r="A2" s="72" t="s">
        <v>402</v>
      </c>
      <c r="B2" s="72"/>
      <c r="C2" s="72"/>
      <c r="D2" s="72"/>
      <c r="E2" s="72"/>
      <c r="F2" s="72"/>
      <c r="G2" s="72"/>
      <c r="H2" s="72"/>
    </row>
    <row r="3" ht="24.2" customHeight="1" spans="1:8">
      <c r="A3" s="15" t="s">
        <v>31</v>
      </c>
      <c r="B3" s="15"/>
      <c r="C3" s="15"/>
      <c r="D3" s="15"/>
      <c r="E3" s="15"/>
      <c r="F3" s="15"/>
      <c r="G3" s="15"/>
      <c r="H3" s="54" t="s">
        <v>32</v>
      </c>
    </row>
    <row r="4" ht="19.9" customHeight="1" spans="1:8">
      <c r="A4" s="55" t="s">
        <v>161</v>
      </c>
      <c r="B4" s="55" t="s">
        <v>162</v>
      </c>
      <c r="C4" s="55" t="s">
        <v>136</v>
      </c>
      <c r="D4" s="55" t="s">
        <v>403</v>
      </c>
      <c r="E4" s="55"/>
      <c r="F4" s="55"/>
      <c r="G4" s="55"/>
      <c r="H4" s="55" t="s">
        <v>164</v>
      </c>
    </row>
    <row r="5" ht="23.25" customHeight="1" spans="1:8">
      <c r="A5" s="55"/>
      <c r="B5" s="55"/>
      <c r="C5" s="55"/>
      <c r="D5" s="55" t="s">
        <v>138</v>
      </c>
      <c r="E5" s="55" t="s">
        <v>240</v>
      </c>
      <c r="F5" s="55"/>
      <c r="G5" s="55" t="s">
        <v>241</v>
      </c>
      <c r="H5" s="55"/>
    </row>
    <row r="6" ht="23.25" customHeight="1" spans="1:8">
      <c r="A6" s="55"/>
      <c r="B6" s="55"/>
      <c r="C6" s="55"/>
      <c r="D6" s="55"/>
      <c r="E6" s="55" t="s">
        <v>219</v>
      </c>
      <c r="F6" s="55" t="s">
        <v>211</v>
      </c>
      <c r="G6" s="55"/>
      <c r="H6" s="55"/>
    </row>
    <row r="7" ht="22.9" customHeight="1" spans="1:8">
      <c r="A7" s="58"/>
      <c r="B7" s="39" t="s">
        <v>136</v>
      </c>
      <c r="C7" s="73">
        <v>0</v>
      </c>
      <c r="D7" s="73"/>
      <c r="E7" s="73"/>
      <c r="F7" s="73"/>
      <c r="G7" s="73"/>
      <c r="H7" s="73"/>
    </row>
    <row r="8" ht="22.9" customHeight="1" spans="1:8">
      <c r="A8" s="56"/>
      <c r="B8" s="56"/>
      <c r="C8" s="73"/>
      <c r="D8" s="73"/>
      <c r="E8" s="73"/>
      <c r="F8" s="73"/>
      <c r="G8" s="73"/>
      <c r="H8" s="73"/>
    </row>
    <row r="9" ht="22.9" customHeight="1" spans="1:8">
      <c r="A9" s="76"/>
      <c r="B9" s="76"/>
      <c r="C9" s="73"/>
      <c r="D9" s="73"/>
      <c r="E9" s="73"/>
      <c r="F9" s="73"/>
      <c r="G9" s="73"/>
      <c r="H9" s="73"/>
    </row>
    <row r="10" ht="22.9" customHeight="1" spans="1:8">
      <c r="A10" s="76"/>
      <c r="B10" s="76"/>
      <c r="C10" s="73"/>
      <c r="D10" s="73"/>
      <c r="E10" s="73"/>
      <c r="F10" s="73"/>
      <c r="G10" s="73"/>
      <c r="H10" s="73"/>
    </row>
    <row r="11" ht="22.9" customHeight="1" spans="1:8">
      <c r="A11" s="76"/>
      <c r="B11" s="76"/>
      <c r="C11" s="73"/>
      <c r="D11" s="73"/>
      <c r="E11" s="73"/>
      <c r="F11" s="73"/>
      <c r="G11" s="73"/>
      <c r="H11" s="73"/>
    </row>
    <row r="12" ht="22.9" customHeight="1" spans="1:8">
      <c r="A12" s="77"/>
      <c r="B12" s="77"/>
      <c r="C12" s="75"/>
      <c r="D12" s="75"/>
      <c r="E12" s="78"/>
      <c r="F12" s="78"/>
      <c r="G12" s="78"/>
      <c r="H12" s="78"/>
    </row>
    <row r="14" spans="1:8">
      <c r="A14" t="s">
        <v>242</v>
      </c>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D32" sqref="D32"/>
    </sheetView>
  </sheetViews>
  <sheetFormatPr defaultColWidth="10" defaultRowHeight="13.5" outlineLevelCol="7"/>
  <cols>
    <col min="1" max="1" width="10.75" customWidth="1"/>
    <col min="2" max="2" width="22.75" customWidth="1"/>
    <col min="3" max="3" width="19.25" customWidth="1"/>
    <col min="4" max="4" width="16.75" customWidth="1"/>
    <col min="5" max="6" width="16.375" customWidth="1"/>
    <col min="7" max="8" width="17.625" customWidth="1"/>
  </cols>
  <sheetData>
    <row r="1" ht="16.35" customHeight="1" spans="1:8">
      <c r="A1" s="4"/>
      <c r="H1" s="52" t="s">
        <v>404</v>
      </c>
    </row>
    <row r="2" ht="38.85" customHeight="1" spans="1:8">
      <c r="A2" s="72" t="s">
        <v>25</v>
      </c>
      <c r="B2" s="72"/>
      <c r="C2" s="72"/>
      <c r="D2" s="72"/>
      <c r="E2" s="72"/>
      <c r="F2" s="72"/>
      <c r="G2" s="72"/>
      <c r="H2" s="72"/>
    </row>
    <row r="3" ht="24.2" customHeight="1" spans="1:8">
      <c r="A3" s="15" t="s">
        <v>31</v>
      </c>
      <c r="B3" s="15"/>
      <c r="C3" s="15"/>
      <c r="D3" s="15"/>
      <c r="E3" s="15"/>
      <c r="F3" s="15"/>
      <c r="G3" s="15"/>
      <c r="H3" s="54" t="s">
        <v>32</v>
      </c>
    </row>
    <row r="4" ht="20.65" customHeight="1" spans="1:8">
      <c r="A4" s="55" t="s">
        <v>161</v>
      </c>
      <c r="B4" s="55" t="s">
        <v>162</v>
      </c>
      <c r="C4" s="55" t="s">
        <v>136</v>
      </c>
      <c r="D4" s="55" t="s">
        <v>405</v>
      </c>
      <c r="E4" s="55"/>
      <c r="F4" s="55"/>
      <c r="G4" s="55"/>
      <c r="H4" s="55" t="s">
        <v>164</v>
      </c>
    </row>
    <row r="5" ht="18.95" customHeight="1" spans="1:8">
      <c r="A5" s="55"/>
      <c r="B5" s="55"/>
      <c r="C5" s="55"/>
      <c r="D5" s="55" t="s">
        <v>138</v>
      </c>
      <c r="E5" s="55" t="s">
        <v>240</v>
      </c>
      <c r="F5" s="55"/>
      <c r="G5" s="55" t="s">
        <v>241</v>
      </c>
      <c r="H5" s="55"/>
    </row>
    <row r="6" ht="24.2" customHeight="1" spans="1:8">
      <c r="A6" s="55"/>
      <c r="B6" s="55"/>
      <c r="C6" s="55"/>
      <c r="D6" s="55"/>
      <c r="E6" s="55" t="s">
        <v>219</v>
      </c>
      <c r="F6" s="55" t="s">
        <v>211</v>
      </c>
      <c r="G6" s="55"/>
      <c r="H6" s="55"/>
    </row>
    <row r="7" ht="22.9" customHeight="1" spans="1:8">
      <c r="A7" s="58"/>
      <c r="B7" s="39" t="s">
        <v>136</v>
      </c>
      <c r="C7" s="73">
        <v>0</v>
      </c>
      <c r="D7" s="73"/>
      <c r="E7" s="73"/>
      <c r="F7" s="73"/>
      <c r="G7" s="73"/>
      <c r="H7" s="73"/>
    </row>
    <row r="8" ht="22.9" customHeight="1" spans="1:8">
      <c r="A8" s="56"/>
      <c r="B8" s="56"/>
      <c r="C8" s="73"/>
      <c r="D8" s="73"/>
      <c r="E8" s="73"/>
      <c r="F8" s="73"/>
      <c r="G8" s="73"/>
      <c r="H8" s="73"/>
    </row>
    <row r="9" ht="22.9" customHeight="1" spans="1:8">
      <c r="A9" s="76"/>
      <c r="B9" s="76"/>
      <c r="C9" s="73"/>
      <c r="D9" s="73"/>
      <c r="E9" s="73"/>
      <c r="F9" s="73"/>
      <c r="G9" s="73"/>
      <c r="H9" s="73"/>
    </row>
    <row r="10" ht="22.9" customHeight="1" spans="1:8">
      <c r="A10" s="76"/>
      <c r="B10" s="76"/>
      <c r="C10" s="73"/>
      <c r="D10" s="73"/>
      <c r="E10" s="73"/>
      <c r="F10" s="73"/>
      <c r="G10" s="73"/>
      <c r="H10" s="73"/>
    </row>
    <row r="11" ht="22.9" customHeight="1" spans="1:8">
      <c r="A11" s="76"/>
      <c r="B11" s="76"/>
      <c r="C11" s="73"/>
      <c r="D11" s="73"/>
      <c r="E11" s="73"/>
      <c r="F11" s="73"/>
      <c r="G11" s="73"/>
      <c r="H11" s="73"/>
    </row>
    <row r="12" ht="22.9" customHeight="1" spans="1:8">
      <c r="A12" s="77"/>
      <c r="B12" s="77"/>
      <c r="C12" s="75"/>
      <c r="D12" s="75"/>
      <c r="E12" s="78"/>
      <c r="F12" s="78"/>
      <c r="G12" s="78"/>
      <c r="H12" s="78"/>
    </row>
    <row r="14" spans="1:8">
      <c r="A14" t="s">
        <v>242</v>
      </c>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5"/>
  <sheetViews>
    <sheetView workbookViewId="0">
      <selection activeCell="C9" sqref="C9:C12"/>
    </sheetView>
  </sheetViews>
  <sheetFormatPr defaultColWidth="10" defaultRowHeight="13.5"/>
  <cols>
    <col min="1" max="1" width="10" customWidth="1"/>
    <col min="2" max="2" width="21.75" customWidth="1"/>
    <col min="3" max="3" width="13.25" customWidth="1"/>
    <col min="4" max="14" width="7.75" customWidth="1"/>
    <col min="15" max="17" width="9.75" customWidth="1"/>
  </cols>
  <sheetData>
    <row r="1" ht="16.35" customHeight="1" spans="1:14">
      <c r="A1" s="4"/>
      <c r="M1" s="52" t="s">
        <v>406</v>
      </c>
      <c r="N1" s="52"/>
    </row>
    <row r="2" ht="45.75" customHeight="1" spans="1:14">
      <c r="A2" s="72" t="s">
        <v>26</v>
      </c>
      <c r="B2" s="72"/>
      <c r="C2" s="72"/>
      <c r="D2" s="72"/>
      <c r="E2" s="72"/>
      <c r="F2" s="72"/>
      <c r="G2" s="72"/>
      <c r="H2" s="72"/>
      <c r="I2" s="72"/>
      <c r="J2" s="72"/>
      <c r="K2" s="72"/>
      <c r="L2" s="72"/>
      <c r="M2" s="72"/>
      <c r="N2" s="72"/>
    </row>
    <row r="3" ht="18.2" customHeight="1" spans="1:14">
      <c r="A3" s="15" t="s">
        <v>31</v>
      </c>
      <c r="B3" s="15"/>
      <c r="C3" s="15"/>
      <c r="D3" s="15"/>
      <c r="E3" s="15"/>
      <c r="F3" s="15"/>
      <c r="G3" s="15"/>
      <c r="H3" s="15"/>
      <c r="I3" s="15"/>
      <c r="J3" s="15"/>
      <c r="K3" s="15"/>
      <c r="L3" s="15"/>
      <c r="M3" s="54" t="s">
        <v>32</v>
      </c>
      <c r="N3" s="54"/>
    </row>
    <row r="4" ht="26.1" customHeight="1" spans="1:14">
      <c r="A4" s="55" t="s">
        <v>200</v>
      </c>
      <c r="B4" s="55" t="s">
        <v>407</v>
      </c>
      <c r="C4" s="55" t="s">
        <v>408</v>
      </c>
      <c r="D4" s="55"/>
      <c r="E4" s="55"/>
      <c r="F4" s="55"/>
      <c r="G4" s="55"/>
      <c r="H4" s="55"/>
      <c r="I4" s="55"/>
      <c r="J4" s="55"/>
      <c r="K4" s="55"/>
      <c r="L4" s="55"/>
      <c r="M4" s="55" t="s">
        <v>409</v>
      </c>
      <c r="N4" s="55"/>
    </row>
    <row r="5" ht="31.9" customHeight="1" spans="1:14">
      <c r="A5" s="55"/>
      <c r="B5" s="55"/>
      <c r="C5" s="55" t="s">
        <v>410</v>
      </c>
      <c r="D5" s="55" t="s">
        <v>139</v>
      </c>
      <c r="E5" s="55"/>
      <c r="F5" s="55"/>
      <c r="G5" s="55"/>
      <c r="H5" s="55"/>
      <c r="I5" s="55"/>
      <c r="J5" s="55" t="s">
        <v>411</v>
      </c>
      <c r="K5" s="55" t="s">
        <v>141</v>
      </c>
      <c r="L5" s="55" t="s">
        <v>142</v>
      </c>
      <c r="M5" s="55" t="s">
        <v>412</v>
      </c>
      <c r="N5" s="55" t="s">
        <v>413</v>
      </c>
    </row>
    <row r="6" ht="44.85" customHeight="1" spans="1:14">
      <c r="A6" s="55"/>
      <c r="B6" s="55"/>
      <c r="C6" s="55"/>
      <c r="D6" s="55" t="s">
        <v>414</v>
      </c>
      <c r="E6" s="55" t="s">
        <v>415</v>
      </c>
      <c r="F6" s="55" t="s">
        <v>416</v>
      </c>
      <c r="G6" s="55" t="s">
        <v>417</v>
      </c>
      <c r="H6" s="55" t="s">
        <v>418</v>
      </c>
      <c r="I6" s="55" t="s">
        <v>419</v>
      </c>
      <c r="J6" s="55"/>
      <c r="K6" s="55"/>
      <c r="L6" s="55"/>
      <c r="M6" s="55"/>
      <c r="N6" s="55"/>
    </row>
    <row r="7" ht="22.9" customHeight="1" spans="1:14">
      <c r="A7" s="58"/>
      <c r="B7" s="39" t="s">
        <v>136</v>
      </c>
      <c r="C7" s="73">
        <v>2068.16</v>
      </c>
      <c r="D7" s="73">
        <v>2068.16</v>
      </c>
      <c r="E7" s="73">
        <v>2068.16</v>
      </c>
      <c r="F7" s="73"/>
      <c r="G7" s="73"/>
      <c r="H7" s="73"/>
      <c r="I7" s="73"/>
      <c r="J7" s="73"/>
      <c r="K7" s="73"/>
      <c r="L7" s="73"/>
      <c r="M7" s="73">
        <v>2068.16</v>
      </c>
      <c r="N7" s="58"/>
    </row>
    <row r="8" ht="22.9" customHeight="1" spans="1:14">
      <c r="A8" s="56" t="s">
        <v>381</v>
      </c>
      <c r="B8" s="56" t="s">
        <v>154</v>
      </c>
      <c r="C8" s="73">
        <v>2068.16</v>
      </c>
      <c r="D8" s="73">
        <v>2068.16</v>
      </c>
      <c r="E8" s="73">
        <v>2068.16</v>
      </c>
      <c r="F8" s="73"/>
      <c r="G8" s="73"/>
      <c r="H8" s="73"/>
      <c r="I8" s="73"/>
      <c r="J8" s="73"/>
      <c r="K8" s="73"/>
      <c r="L8" s="73"/>
      <c r="M8" s="73">
        <v>2068.16</v>
      </c>
      <c r="N8" s="58"/>
    </row>
    <row r="9" ht="22.9" customHeight="1" spans="1:14">
      <c r="A9" s="74" t="s">
        <v>420</v>
      </c>
      <c r="B9" s="74" t="s">
        <v>421</v>
      </c>
      <c r="C9" s="75">
        <v>367.2</v>
      </c>
      <c r="D9" s="75">
        <v>367.2</v>
      </c>
      <c r="E9" s="75">
        <v>367.2</v>
      </c>
      <c r="F9" s="75"/>
      <c r="G9" s="75"/>
      <c r="H9" s="75"/>
      <c r="I9" s="75"/>
      <c r="J9" s="75"/>
      <c r="K9" s="75"/>
      <c r="L9" s="75"/>
      <c r="M9" s="75">
        <v>367.2</v>
      </c>
      <c r="N9" s="50"/>
    </row>
    <row r="10" ht="22.9" customHeight="1" spans="1:14">
      <c r="A10" s="74" t="s">
        <v>420</v>
      </c>
      <c r="B10" s="74" t="s">
        <v>422</v>
      </c>
      <c r="C10" s="75">
        <v>1565</v>
      </c>
      <c r="D10" s="75">
        <v>1565</v>
      </c>
      <c r="E10" s="75">
        <v>1565</v>
      </c>
      <c r="F10" s="75"/>
      <c r="G10" s="75"/>
      <c r="H10" s="75"/>
      <c r="I10" s="75"/>
      <c r="J10" s="75"/>
      <c r="K10" s="75"/>
      <c r="L10" s="75"/>
      <c r="M10" s="75">
        <v>1565</v>
      </c>
      <c r="N10" s="50"/>
    </row>
    <row r="11" ht="22.9" customHeight="1" spans="1:14">
      <c r="A11" s="74" t="s">
        <v>423</v>
      </c>
      <c r="B11" s="74" t="s">
        <v>424</v>
      </c>
      <c r="C11" s="75">
        <v>85.96</v>
      </c>
      <c r="D11" s="75">
        <v>85.96</v>
      </c>
      <c r="E11" s="75">
        <v>85.96</v>
      </c>
      <c r="F11" s="75"/>
      <c r="G11" s="75"/>
      <c r="H11" s="75"/>
      <c r="I11" s="75"/>
      <c r="J11" s="75"/>
      <c r="K11" s="75"/>
      <c r="L11" s="75"/>
      <c r="M11" s="75">
        <v>85.96</v>
      </c>
      <c r="N11" s="50"/>
    </row>
    <row r="12" ht="22.9" customHeight="1" spans="1:14">
      <c r="A12" s="74" t="s">
        <v>423</v>
      </c>
      <c r="B12" s="74" t="s">
        <v>425</v>
      </c>
      <c r="C12" s="75">
        <v>30</v>
      </c>
      <c r="D12" s="75">
        <v>30</v>
      </c>
      <c r="E12" s="75">
        <v>30</v>
      </c>
      <c r="F12" s="75"/>
      <c r="G12" s="75"/>
      <c r="H12" s="75"/>
      <c r="I12" s="75"/>
      <c r="J12" s="75"/>
      <c r="K12" s="75"/>
      <c r="L12" s="75"/>
      <c r="M12" s="75">
        <v>30</v>
      </c>
      <c r="N12" s="50"/>
    </row>
    <row r="13" ht="22.9" customHeight="1" spans="1:14">
      <c r="A13" s="74" t="s">
        <v>423</v>
      </c>
      <c r="B13" s="74" t="s">
        <v>426</v>
      </c>
      <c r="C13" s="75">
        <v>20</v>
      </c>
      <c r="D13" s="75">
        <v>20</v>
      </c>
      <c r="E13" s="75">
        <v>20</v>
      </c>
      <c r="F13" s="75"/>
      <c r="G13" s="75"/>
      <c r="H13" s="75"/>
      <c r="I13" s="75"/>
      <c r="J13" s="75"/>
      <c r="K13" s="75"/>
      <c r="L13" s="75"/>
      <c r="M13" s="75">
        <v>20</v>
      </c>
      <c r="N13" s="50"/>
    </row>
    <row r="15" spans="1:14">
      <c r="A15" t="s">
        <v>242</v>
      </c>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4"/>
  <sheetViews>
    <sheetView zoomScale="130" zoomScaleNormal="130" workbookViewId="0">
      <pane ySplit="5" topLeftCell="A33" activePane="bottomLeft" state="frozen"/>
      <selection/>
      <selection pane="bottomLeft" activeCell="C30" sqref="C30:C62"/>
    </sheetView>
  </sheetViews>
  <sheetFormatPr defaultColWidth="10" defaultRowHeight="13.5"/>
  <cols>
    <col min="1" max="1" width="6.75" customWidth="1"/>
    <col min="2" max="2" width="15.125" customWidth="1"/>
    <col min="3" max="3" width="8.5" customWidth="1"/>
    <col min="4" max="4" width="12.25" customWidth="1"/>
    <col min="5" max="5" width="8.375" customWidth="1"/>
    <col min="6" max="6" width="8.5" customWidth="1"/>
    <col min="7" max="7" width="12" customWidth="1"/>
    <col min="8" max="8" width="21.625" customWidth="1"/>
    <col min="9" max="9" width="11.125" customWidth="1"/>
    <col min="10" max="10" width="11.5" customWidth="1"/>
    <col min="11" max="11" width="9.25" customWidth="1"/>
    <col min="12" max="12" width="9.75" customWidth="1"/>
    <col min="13" max="13" width="15.25" customWidth="1"/>
    <col min="14" max="17" width="9.75" customWidth="1"/>
  </cols>
  <sheetData>
    <row r="1" ht="16.35" customHeight="1" spans="1:13">
      <c r="A1" s="4"/>
      <c r="B1" s="4"/>
      <c r="C1" s="4"/>
      <c r="D1" s="4"/>
      <c r="E1" s="4"/>
      <c r="F1" s="4"/>
      <c r="G1" s="4"/>
      <c r="H1" s="4"/>
      <c r="I1" s="4"/>
      <c r="J1" s="4"/>
      <c r="K1" s="4"/>
      <c r="L1" s="4"/>
      <c r="M1" s="52" t="s">
        <v>427</v>
      </c>
    </row>
    <row r="2" ht="37.9" customHeight="1" spans="1:13">
      <c r="A2" s="4"/>
      <c r="B2" s="4"/>
      <c r="C2" s="53" t="s">
        <v>27</v>
      </c>
      <c r="D2" s="53"/>
      <c r="E2" s="53"/>
      <c r="F2" s="53"/>
      <c r="G2" s="53"/>
      <c r="H2" s="53"/>
      <c r="I2" s="53"/>
      <c r="J2" s="53"/>
      <c r="K2" s="53"/>
      <c r="L2" s="53"/>
      <c r="M2" s="53"/>
    </row>
    <row r="3" ht="21.6" customHeight="1" spans="1:13">
      <c r="A3" s="15" t="s">
        <v>31</v>
      </c>
      <c r="B3" s="15"/>
      <c r="C3" s="15"/>
      <c r="D3" s="15"/>
      <c r="E3" s="15"/>
      <c r="F3" s="15"/>
      <c r="G3" s="15"/>
      <c r="H3" s="15"/>
      <c r="I3" s="15"/>
      <c r="J3" s="15"/>
      <c r="K3" s="15"/>
      <c r="L3" s="54" t="s">
        <v>32</v>
      </c>
      <c r="M3" s="54"/>
    </row>
    <row r="4" ht="33.6" customHeight="1" spans="1:13">
      <c r="A4" s="55" t="s">
        <v>200</v>
      </c>
      <c r="B4" s="55" t="s">
        <v>428</v>
      </c>
      <c r="C4" s="55" t="s">
        <v>429</v>
      </c>
      <c r="D4" s="55" t="s">
        <v>430</v>
      </c>
      <c r="E4" s="55" t="s">
        <v>431</v>
      </c>
      <c r="F4" s="55"/>
      <c r="G4" s="55"/>
      <c r="H4" s="55"/>
      <c r="I4" s="55"/>
      <c r="J4" s="55"/>
      <c r="K4" s="55"/>
      <c r="L4" s="55"/>
      <c r="M4" s="55"/>
    </row>
    <row r="5" ht="36.2" customHeight="1" spans="1:13">
      <c r="A5" s="55"/>
      <c r="B5" s="55"/>
      <c r="C5" s="55"/>
      <c r="D5" s="55"/>
      <c r="E5" s="55" t="s">
        <v>432</v>
      </c>
      <c r="F5" s="55" t="s">
        <v>433</v>
      </c>
      <c r="G5" s="55" t="s">
        <v>434</v>
      </c>
      <c r="H5" s="55" t="s">
        <v>435</v>
      </c>
      <c r="I5" s="55" t="s">
        <v>436</v>
      </c>
      <c r="J5" s="55" t="s">
        <v>437</v>
      </c>
      <c r="K5" s="55" t="s">
        <v>438</v>
      </c>
      <c r="L5" s="55" t="s">
        <v>439</v>
      </c>
      <c r="M5" s="55" t="s">
        <v>440</v>
      </c>
    </row>
    <row r="6" ht="28.5" customHeight="1" spans="1:13">
      <c r="A6" s="56">
        <v>405001</v>
      </c>
      <c r="B6" s="56" t="s">
        <v>154</v>
      </c>
      <c r="C6" s="57">
        <v>1932.2</v>
      </c>
      <c r="D6" s="58"/>
      <c r="E6" s="58"/>
      <c r="F6" s="58"/>
      <c r="G6" s="58"/>
      <c r="H6" s="58"/>
      <c r="I6" s="58"/>
      <c r="J6" s="58"/>
      <c r="K6" s="58"/>
      <c r="L6" s="58"/>
      <c r="M6" s="58"/>
    </row>
    <row r="7" ht="43.15" customHeight="1" spans="1:13">
      <c r="A7" s="59" t="s">
        <v>382</v>
      </c>
      <c r="B7" s="59" t="s">
        <v>441</v>
      </c>
      <c r="C7" s="60">
        <v>367.2</v>
      </c>
      <c r="D7" s="59" t="s">
        <v>442</v>
      </c>
      <c r="E7" s="58" t="s">
        <v>443</v>
      </c>
      <c r="F7" s="50" t="s">
        <v>444</v>
      </c>
      <c r="G7" s="44" t="s">
        <v>445</v>
      </c>
      <c r="H7" s="44">
        <v>367.2</v>
      </c>
      <c r="I7" s="44"/>
      <c r="J7" s="44"/>
      <c r="K7" s="44"/>
      <c r="L7" s="44" t="s">
        <v>446</v>
      </c>
      <c r="M7" s="50"/>
    </row>
    <row r="8" ht="43.15" customHeight="1" spans="1:13">
      <c r="A8" s="61"/>
      <c r="B8" s="61"/>
      <c r="C8" s="62"/>
      <c r="D8" s="61"/>
      <c r="E8" s="58"/>
      <c r="F8" s="50" t="s">
        <v>447</v>
      </c>
      <c r="G8" s="44" t="s">
        <v>448</v>
      </c>
      <c r="H8" s="44" t="s">
        <v>449</v>
      </c>
      <c r="I8" s="44"/>
      <c r="J8" s="44"/>
      <c r="K8" s="44"/>
      <c r="L8" s="44" t="s">
        <v>446</v>
      </c>
      <c r="M8" s="50"/>
    </row>
    <row r="9" ht="43.15" customHeight="1" spans="1:13">
      <c r="A9" s="61"/>
      <c r="B9" s="61"/>
      <c r="C9" s="62"/>
      <c r="D9" s="61"/>
      <c r="E9" s="58"/>
      <c r="F9" s="50" t="s">
        <v>450</v>
      </c>
      <c r="G9" s="44" t="s">
        <v>451</v>
      </c>
      <c r="H9" s="44" t="s">
        <v>449</v>
      </c>
      <c r="I9" s="44"/>
      <c r="J9" s="44"/>
      <c r="K9" s="44"/>
      <c r="L9" s="44" t="s">
        <v>446</v>
      </c>
      <c r="M9" s="50"/>
    </row>
    <row r="10" ht="43.15" customHeight="1" spans="1:13">
      <c r="A10" s="61"/>
      <c r="B10" s="61"/>
      <c r="C10" s="62"/>
      <c r="D10" s="61"/>
      <c r="E10" s="58" t="s">
        <v>452</v>
      </c>
      <c r="F10" s="50" t="s">
        <v>453</v>
      </c>
      <c r="G10" s="44" t="s">
        <v>454</v>
      </c>
      <c r="H10" s="44">
        <v>367.2</v>
      </c>
      <c r="I10" s="44"/>
      <c r="J10" s="44"/>
      <c r="K10" s="44" t="s">
        <v>455</v>
      </c>
      <c r="L10" s="44" t="s">
        <v>456</v>
      </c>
      <c r="M10" s="50"/>
    </row>
    <row r="11" ht="43.15" customHeight="1" spans="1:13">
      <c r="A11" s="61"/>
      <c r="B11" s="61"/>
      <c r="C11" s="62"/>
      <c r="D11" s="61"/>
      <c r="E11" s="58"/>
      <c r="F11" s="50" t="s">
        <v>457</v>
      </c>
      <c r="G11" s="44" t="s">
        <v>458</v>
      </c>
      <c r="H11" s="49">
        <v>1</v>
      </c>
      <c r="I11" s="44"/>
      <c r="J11" s="44"/>
      <c r="K11" s="44"/>
      <c r="L11" s="44" t="s">
        <v>446</v>
      </c>
      <c r="M11" s="50"/>
    </row>
    <row r="12" ht="43.15" customHeight="1" spans="1:13">
      <c r="A12" s="61"/>
      <c r="B12" s="61"/>
      <c r="C12" s="62"/>
      <c r="D12" s="61"/>
      <c r="E12" s="58"/>
      <c r="F12" s="50" t="s">
        <v>459</v>
      </c>
      <c r="G12" s="44" t="s">
        <v>460</v>
      </c>
      <c r="H12" s="44" t="s">
        <v>461</v>
      </c>
      <c r="I12" s="44"/>
      <c r="J12" s="44"/>
      <c r="K12" s="44"/>
      <c r="L12" s="44" t="s">
        <v>446</v>
      </c>
      <c r="M12" s="50"/>
    </row>
    <row r="13" ht="43.15" customHeight="1" spans="1:13">
      <c r="A13" s="61"/>
      <c r="B13" s="61"/>
      <c r="C13" s="62"/>
      <c r="D13" s="61"/>
      <c r="E13" s="63" t="s">
        <v>462</v>
      </c>
      <c r="F13" s="50" t="s">
        <v>463</v>
      </c>
      <c r="G13" s="44" t="s">
        <v>464</v>
      </c>
      <c r="H13" s="44" t="s">
        <v>465</v>
      </c>
      <c r="I13" s="44"/>
      <c r="J13" s="44"/>
      <c r="K13" s="44"/>
      <c r="L13" s="44" t="s">
        <v>446</v>
      </c>
      <c r="M13" s="50"/>
    </row>
    <row r="14" ht="43.15" customHeight="1" spans="1:13">
      <c r="A14" s="61"/>
      <c r="B14" s="61"/>
      <c r="C14" s="62"/>
      <c r="D14" s="61"/>
      <c r="E14" s="64"/>
      <c r="F14" s="50" t="s">
        <v>466</v>
      </c>
      <c r="G14" s="44" t="s">
        <v>467</v>
      </c>
      <c r="H14" s="44" t="s">
        <v>468</v>
      </c>
      <c r="I14" s="44"/>
      <c r="J14" s="44"/>
      <c r="K14" s="44"/>
      <c r="L14" s="44" t="s">
        <v>446</v>
      </c>
      <c r="M14" s="50"/>
    </row>
    <row r="15" ht="43.15" customHeight="1" spans="1:13">
      <c r="A15" s="61"/>
      <c r="B15" s="61"/>
      <c r="C15" s="62"/>
      <c r="D15" s="61"/>
      <c r="E15" s="64"/>
      <c r="F15" s="50" t="s">
        <v>469</v>
      </c>
      <c r="G15" s="44" t="s">
        <v>470</v>
      </c>
      <c r="H15" s="49">
        <v>1</v>
      </c>
      <c r="I15" s="44"/>
      <c r="J15" s="44"/>
      <c r="K15" s="44"/>
      <c r="L15" s="44" t="s">
        <v>446</v>
      </c>
      <c r="M15" s="50"/>
    </row>
    <row r="16" ht="43.15" customHeight="1" spans="1:13">
      <c r="A16" s="61"/>
      <c r="B16" s="61"/>
      <c r="C16" s="62"/>
      <c r="D16" s="61"/>
      <c r="E16" s="65"/>
      <c r="F16" s="50" t="s">
        <v>471</v>
      </c>
      <c r="G16" s="44" t="s">
        <v>472</v>
      </c>
      <c r="H16" s="44" t="s">
        <v>473</v>
      </c>
      <c r="I16" s="44"/>
      <c r="J16" s="44"/>
      <c r="K16" s="44"/>
      <c r="L16" s="44" t="s">
        <v>446</v>
      </c>
      <c r="M16" s="50"/>
    </row>
    <row r="17" ht="43.15" customHeight="1" spans="1:13">
      <c r="A17" s="66"/>
      <c r="B17" s="66"/>
      <c r="C17" s="67"/>
      <c r="D17" s="66"/>
      <c r="E17" s="58" t="s">
        <v>474</v>
      </c>
      <c r="F17" s="50" t="s">
        <v>475</v>
      </c>
      <c r="G17" s="44" t="s">
        <v>476</v>
      </c>
      <c r="H17" s="44" t="s">
        <v>477</v>
      </c>
      <c r="I17" s="44"/>
      <c r="J17" s="44"/>
      <c r="K17" s="44"/>
      <c r="L17" s="44" t="s">
        <v>446</v>
      </c>
      <c r="M17" s="50"/>
    </row>
    <row r="18" ht="40" customHeight="1" spans="1:13">
      <c r="A18" s="59" t="s">
        <v>382</v>
      </c>
      <c r="B18" s="59" t="s">
        <v>478</v>
      </c>
      <c r="C18" s="68">
        <v>1565</v>
      </c>
      <c r="D18" s="59" t="s">
        <v>479</v>
      </c>
      <c r="E18" s="58" t="s">
        <v>443</v>
      </c>
      <c r="F18" s="50" t="s">
        <v>444</v>
      </c>
      <c r="G18" s="44" t="s">
        <v>445</v>
      </c>
      <c r="H18" s="44">
        <v>1565</v>
      </c>
      <c r="I18" s="44"/>
      <c r="J18" s="44"/>
      <c r="K18" s="44"/>
      <c r="L18" s="44" t="s">
        <v>446</v>
      </c>
      <c r="M18" s="50"/>
    </row>
    <row r="19" ht="40" customHeight="1" spans="1:13">
      <c r="A19" s="61"/>
      <c r="B19" s="61"/>
      <c r="C19" s="69"/>
      <c r="D19" s="61"/>
      <c r="E19" s="58"/>
      <c r="F19" s="50" t="s">
        <v>447</v>
      </c>
      <c r="G19" s="44" t="s">
        <v>448</v>
      </c>
      <c r="H19" s="44" t="s">
        <v>449</v>
      </c>
      <c r="I19" s="44"/>
      <c r="J19" s="44"/>
      <c r="K19" s="44"/>
      <c r="L19" s="44" t="s">
        <v>446</v>
      </c>
      <c r="M19" s="50"/>
    </row>
    <row r="20" ht="40" customHeight="1" spans="1:13">
      <c r="A20" s="61"/>
      <c r="B20" s="61"/>
      <c r="C20" s="69"/>
      <c r="D20" s="61"/>
      <c r="E20" s="58"/>
      <c r="F20" s="50" t="s">
        <v>450</v>
      </c>
      <c r="G20" s="44" t="s">
        <v>451</v>
      </c>
      <c r="H20" s="44" t="s">
        <v>449</v>
      </c>
      <c r="I20" s="44"/>
      <c r="J20" s="44"/>
      <c r="K20" s="44"/>
      <c r="L20" s="44" t="s">
        <v>446</v>
      </c>
      <c r="M20" s="50"/>
    </row>
    <row r="21" ht="40" customHeight="1" spans="1:13">
      <c r="A21" s="61"/>
      <c r="B21" s="61"/>
      <c r="C21" s="69"/>
      <c r="D21" s="61"/>
      <c r="E21" s="58" t="s">
        <v>452</v>
      </c>
      <c r="F21" s="50" t="s">
        <v>453</v>
      </c>
      <c r="G21" s="44" t="s">
        <v>480</v>
      </c>
      <c r="H21" s="44">
        <v>1565</v>
      </c>
      <c r="I21" s="44"/>
      <c r="J21" s="44"/>
      <c r="K21" s="44" t="s">
        <v>455</v>
      </c>
      <c r="L21" s="44" t="s">
        <v>456</v>
      </c>
      <c r="M21" s="50"/>
    </row>
    <row r="22" ht="40" customHeight="1" spans="1:13">
      <c r="A22" s="61"/>
      <c r="B22" s="61"/>
      <c r="C22" s="69"/>
      <c r="D22" s="61"/>
      <c r="E22" s="58"/>
      <c r="F22" s="50" t="s">
        <v>457</v>
      </c>
      <c r="G22" s="44" t="s">
        <v>481</v>
      </c>
      <c r="H22" s="49">
        <v>1</v>
      </c>
      <c r="I22" s="44"/>
      <c r="J22" s="44"/>
      <c r="K22" s="44"/>
      <c r="L22" s="44" t="s">
        <v>446</v>
      </c>
      <c r="M22" s="50"/>
    </row>
    <row r="23" ht="40" customHeight="1" spans="1:13">
      <c r="A23" s="61"/>
      <c r="B23" s="61"/>
      <c r="C23" s="69"/>
      <c r="D23" s="61"/>
      <c r="E23" s="58"/>
      <c r="F23" s="50" t="s">
        <v>459</v>
      </c>
      <c r="G23" s="44" t="s">
        <v>482</v>
      </c>
      <c r="H23" s="44" t="s">
        <v>483</v>
      </c>
      <c r="I23" s="44"/>
      <c r="J23" s="44"/>
      <c r="K23" s="44"/>
      <c r="L23" s="44" t="s">
        <v>446</v>
      </c>
      <c r="M23" s="50"/>
    </row>
    <row r="24" ht="40" customHeight="1" spans="1:13">
      <c r="A24" s="61"/>
      <c r="B24" s="61"/>
      <c r="C24" s="69"/>
      <c r="D24" s="61"/>
      <c r="E24" s="63" t="s">
        <v>462</v>
      </c>
      <c r="F24" s="50" t="s">
        <v>463</v>
      </c>
      <c r="G24" s="44" t="s">
        <v>484</v>
      </c>
      <c r="H24" s="44" t="s">
        <v>485</v>
      </c>
      <c r="I24" s="44"/>
      <c r="J24" s="44"/>
      <c r="K24" s="44"/>
      <c r="L24" s="44" t="s">
        <v>446</v>
      </c>
      <c r="M24" s="50"/>
    </row>
    <row r="25" ht="40" customHeight="1" spans="1:13">
      <c r="A25" s="61"/>
      <c r="B25" s="61"/>
      <c r="C25" s="69"/>
      <c r="D25" s="61"/>
      <c r="E25" s="64"/>
      <c r="F25" s="50" t="s">
        <v>466</v>
      </c>
      <c r="G25" s="44" t="s">
        <v>486</v>
      </c>
      <c r="H25" s="44" t="s">
        <v>485</v>
      </c>
      <c r="I25" s="44"/>
      <c r="J25" s="44"/>
      <c r="K25" s="44"/>
      <c r="L25" s="44" t="s">
        <v>446</v>
      </c>
      <c r="M25" s="50"/>
    </row>
    <row r="26" ht="40" customHeight="1" spans="1:13">
      <c r="A26" s="61"/>
      <c r="B26" s="61"/>
      <c r="C26" s="69"/>
      <c r="D26" s="61"/>
      <c r="E26" s="64"/>
      <c r="F26" s="50" t="s">
        <v>469</v>
      </c>
      <c r="G26" s="44" t="s">
        <v>470</v>
      </c>
      <c r="H26" s="49">
        <v>1</v>
      </c>
      <c r="I26" s="44"/>
      <c r="J26" s="44"/>
      <c r="K26" s="44"/>
      <c r="L26" s="44" t="s">
        <v>446</v>
      </c>
      <c r="M26" s="50"/>
    </row>
    <row r="27" ht="40" customHeight="1" spans="1:13">
      <c r="A27" s="61"/>
      <c r="B27" s="61"/>
      <c r="C27" s="69"/>
      <c r="D27" s="61"/>
      <c r="E27" s="65"/>
      <c r="F27" s="50" t="s">
        <v>471</v>
      </c>
      <c r="G27" s="44" t="s">
        <v>472</v>
      </c>
      <c r="H27" s="44" t="s">
        <v>473</v>
      </c>
      <c r="I27" s="44"/>
      <c r="J27" s="44"/>
      <c r="K27" s="44"/>
      <c r="L27" s="44" t="s">
        <v>446</v>
      </c>
      <c r="M27" s="50"/>
    </row>
    <row r="28" ht="40" customHeight="1" spans="1:13">
      <c r="A28" s="66"/>
      <c r="B28" s="66"/>
      <c r="C28" s="70"/>
      <c r="D28" s="66"/>
      <c r="E28" s="58" t="s">
        <v>474</v>
      </c>
      <c r="F28" s="50" t="s">
        <v>475</v>
      </c>
      <c r="G28" s="44" t="s">
        <v>476</v>
      </c>
      <c r="H28" s="44" t="s">
        <v>477</v>
      </c>
      <c r="I28" s="44"/>
      <c r="J28" s="44"/>
      <c r="K28" s="44"/>
      <c r="L28" s="44" t="s">
        <v>446</v>
      </c>
      <c r="M28" s="50"/>
    </row>
    <row r="29" ht="24" customHeight="1" spans="1:13">
      <c r="A29" s="56">
        <v>405009</v>
      </c>
      <c r="B29" s="56" t="s">
        <v>158</v>
      </c>
      <c r="C29" s="71">
        <v>135.96</v>
      </c>
      <c r="D29" s="58"/>
      <c r="E29" s="58"/>
      <c r="F29" s="58"/>
      <c r="G29" s="58"/>
      <c r="H29" s="58"/>
      <c r="I29" s="58"/>
      <c r="J29" s="58"/>
      <c r="K29" s="58"/>
      <c r="L29" s="58"/>
      <c r="M29" s="58"/>
    </row>
    <row r="30" ht="40" customHeight="1" spans="1:13">
      <c r="A30" s="59" t="s">
        <v>390</v>
      </c>
      <c r="B30" s="59" t="s">
        <v>487</v>
      </c>
      <c r="C30" s="60">
        <v>85.96</v>
      </c>
      <c r="D30" s="59" t="s">
        <v>488</v>
      </c>
      <c r="E30" s="58" t="s">
        <v>443</v>
      </c>
      <c r="F30" s="50" t="s">
        <v>444</v>
      </c>
      <c r="G30" s="44" t="s">
        <v>489</v>
      </c>
      <c r="H30" s="44" t="s">
        <v>490</v>
      </c>
      <c r="I30" s="44"/>
      <c r="J30" s="44"/>
      <c r="K30" s="44"/>
      <c r="L30" s="44" t="s">
        <v>446</v>
      </c>
      <c r="M30" s="50"/>
    </row>
    <row r="31" ht="40" customHeight="1" spans="1:13">
      <c r="A31" s="61"/>
      <c r="B31" s="61"/>
      <c r="C31" s="62"/>
      <c r="D31" s="61"/>
      <c r="E31" s="58"/>
      <c r="F31" s="50" t="s">
        <v>447</v>
      </c>
      <c r="G31" s="44" t="s">
        <v>448</v>
      </c>
      <c r="H31" s="44" t="s">
        <v>449</v>
      </c>
      <c r="I31" s="44"/>
      <c r="J31" s="44"/>
      <c r="K31" s="44"/>
      <c r="L31" s="44" t="s">
        <v>446</v>
      </c>
      <c r="M31" s="50"/>
    </row>
    <row r="32" ht="40" customHeight="1" spans="1:13">
      <c r="A32" s="61"/>
      <c r="B32" s="61"/>
      <c r="C32" s="62"/>
      <c r="D32" s="61"/>
      <c r="E32" s="58"/>
      <c r="F32" s="50" t="s">
        <v>450</v>
      </c>
      <c r="G32" s="44" t="s">
        <v>451</v>
      </c>
      <c r="H32" s="44" t="s">
        <v>449</v>
      </c>
      <c r="I32" s="44"/>
      <c r="J32" s="44"/>
      <c r="K32" s="44"/>
      <c r="L32" s="44" t="s">
        <v>446</v>
      </c>
      <c r="M32" s="50"/>
    </row>
    <row r="33" ht="40" customHeight="1" spans="1:13">
      <c r="A33" s="61"/>
      <c r="B33" s="61"/>
      <c r="C33" s="62"/>
      <c r="D33" s="61"/>
      <c r="E33" s="58" t="s">
        <v>452</v>
      </c>
      <c r="F33" s="50" t="s">
        <v>453</v>
      </c>
      <c r="G33" s="44" t="s">
        <v>491</v>
      </c>
      <c r="H33" s="44" t="s">
        <v>492</v>
      </c>
      <c r="I33" s="44"/>
      <c r="J33" s="44"/>
      <c r="K33" s="44" t="s">
        <v>455</v>
      </c>
      <c r="L33" s="44" t="s">
        <v>456</v>
      </c>
      <c r="M33" s="50"/>
    </row>
    <row r="34" ht="40" customHeight="1" spans="1:13">
      <c r="A34" s="61"/>
      <c r="B34" s="61"/>
      <c r="C34" s="62"/>
      <c r="D34" s="61"/>
      <c r="E34" s="58"/>
      <c r="F34" s="50" t="s">
        <v>457</v>
      </c>
      <c r="G34" s="44" t="s">
        <v>493</v>
      </c>
      <c r="H34" s="44" t="s">
        <v>494</v>
      </c>
      <c r="I34" s="44"/>
      <c r="J34" s="44"/>
      <c r="K34" s="44"/>
      <c r="L34" s="44" t="s">
        <v>446</v>
      </c>
      <c r="M34" s="50"/>
    </row>
    <row r="35" ht="40" customHeight="1" spans="1:13">
      <c r="A35" s="61"/>
      <c r="B35" s="61"/>
      <c r="C35" s="62"/>
      <c r="D35" s="61"/>
      <c r="E35" s="58"/>
      <c r="F35" s="50" t="s">
        <v>459</v>
      </c>
      <c r="G35" s="44" t="s">
        <v>482</v>
      </c>
      <c r="H35" s="44" t="s">
        <v>483</v>
      </c>
      <c r="I35" s="44"/>
      <c r="J35" s="44"/>
      <c r="K35" s="44"/>
      <c r="L35" s="44" t="s">
        <v>446</v>
      </c>
      <c r="M35" s="50"/>
    </row>
    <row r="36" ht="40" customHeight="1" spans="1:13">
      <c r="A36" s="61"/>
      <c r="B36" s="61"/>
      <c r="C36" s="62"/>
      <c r="D36" s="61"/>
      <c r="E36" s="63" t="s">
        <v>462</v>
      </c>
      <c r="F36" s="50" t="s">
        <v>463</v>
      </c>
      <c r="G36" s="44" t="s">
        <v>495</v>
      </c>
      <c r="H36" s="44" t="s">
        <v>485</v>
      </c>
      <c r="I36" s="44"/>
      <c r="J36" s="44"/>
      <c r="K36" s="44"/>
      <c r="L36" s="44" t="s">
        <v>446</v>
      </c>
      <c r="M36" s="50"/>
    </row>
    <row r="37" ht="40" customHeight="1" spans="1:13">
      <c r="A37" s="61"/>
      <c r="B37" s="61"/>
      <c r="C37" s="62"/>
      <c r="D37" s="61"/>
      <c r="E37" s="64"/>
      <c r="F37" s="50" t="s">
        <v>466</v>
      </c>
      <c r="G37" s="44" t="s">
        <v>496</v>
      </c>
      <c r="H37" s="44" t="s">
        <v>497</v>
      </c>
      <c r="I37" s="44"/>
      <c r="J37" s="44"/>
      <c r="K37" s="44"/>
      <c r="L37" s="44" t="s">
        <v>446</v>
      </c>
      <c r="M37" s="50"/>
    </row>
    <row r="38" ht="40" customHeight="1" spans="1:13">
      <c r="A38" s="61"/>
      <c r="B38" s="61"/>
      <c r="C38" s="62"/>
      <c r="D38" s="61"/>
      <c r="E38" s="64"/>
      <c r="F38" s="50" t="s">
        <v>469</v>
      </c>
      <c r="G38" s="44" t="s">
        <v>498</v>
      </c>
      <c r="H38" s="44" t="s">
        <v>499</v>
      </c>
      <c r="I38" s="44"/>
      <c r="J38" s="44"/>
      <c r="K38" s="44"/>
      <c r="L38" s="44" t="s">
        <v>446</v>
      </c>
      <c r="M38" s="50"/>
    </row>
    <row r="39" ht="40" customHeight="1" spans="1:13">
      <c r="A39" s="61"/>
      <c r="B39" s="61"/>
      <c r="C39" s="62"/>
      <c r="D39" s="61"/>
      <c r="E39" s="65"/>
      <c r="F39" s="50" t="s">
        <v>471</v>
      </c>
      <c r="G39" s="44" t="s">
        <v>500</v>
      </c>
      <c r="H39" s="44" t="s">
        <v>501</v>
      </c>
      <c r="I39" s="44"/>
      <c r="J39" s="44"/>
      <c r="K39" s="44"/>
      <c r="L39" s="44" t="s">
        <v>446</v>
      </c>
      <c r="M39" s="50"/>
    </row>
    <row r="40" ht="40" customHeight="1" spans="1:13">
      <c r="A40" s="66"/>
      <c r="B40" s="66"/>
      <c r="C40" s="67"/>
      <c r="D40" s="66"/>
      <c r="E40" s="58" t="s">
        <v>474</v>
      </c>
      <c r="F40" s="50" t="s">
        <v>475</v>
      </c>
      <c r="G40" s="44" t="s">
        <v>476</v>
      </c>
      <c r="H40" s="44" t="s">
        <v>477</v>
      </c>
      <c r="I40" s="44"/>
      <c r="J40" s="44"/>
      <c r="K40" s="44"/>
      <c r="L40" s="44" t="s">
        <v>446</v>
      </c>
      <c r="M40" s="50"/>
    </row>
    <row r="41" ht="40" customHeight="1" spans="1:13">
      <c r="A41" s="59" t="s">
        <v>390</v>
      </c>
      <c r="B41" s="59" t="s">
        <v>502</v>
      </c>
      <c r="C41" s="60">
        <v>30</v>
      </c>
      <c r="D41" s="59" t="s">
        <v>503</v>
      </c>
      <c r="E41" s="58" t="s">
        <v>443</v>
      </c>
      <c r="F41" s="50" t="s">
        <v>444</v>
      </c>
      <c r="G41" s="44" t="s">
        <v>489</v>
      </c>
      <c r="H41" s="44" t="s">
        <v>504</v>
      </c>
      <c r="I41" s="44"/>
      <c r="J41" s="44"/>
      <c r="K41" s="44"/>
      <c r="L41" s="44" t="s">
        <v>446</v>
      </c>
      <c r="M41" s="50"/>
    </row>
    <row r="42" ht="40" customHeight="1" spans="1:13">
      <c r="A42" s="61"/>
      <c r="B42" s="61"/>
      <c r="C42" s="62"/>
      <c r="D42" s="61"/>
      <c r="E42" s="58"/>
      <c r="F42" s="50" t="s">
        <v>447</v>
      </c>
      <c r="G42" s="44" t="s">
        <v>505</v>
      </c>
      <c r="H42" s="44" t="s">
        <v>449</v>
      </c>
      <c r="I42" s="44"/>
      <c r="J42" s="44"/>
      <c r="K42" s="44"/>
      <c r="L42" s="44" t="s">
        <v>446</v>
      </c>
      <c r="M42" s="50"/>
    </row>
    <row r="43" ht="40" customHeight="1" spans="1:13">
      <c r="A43" s="61"/>
      <c r="B43" s="61"/>
      <c r="C43" s="62"/>
      <c r="D43" s="61"/>
      <c r="E43" s="58"/>
      <c r="F43" s="50" t="s">
        <v>450</v>
      </c>
      <c r="G43" s="44" t="s">
        <v>506</v>
      </c>
      <c r="H43" s="44" t="s">
        <v>449</v>
      </c>
      <c r="I43" s="44"/>
      <c r="J43" s="44"/>
      <c r="K43" s="44"/>
      <c r="L43" s="44" t="s">
        <v>446</v>
      </c>
      <c r="M43" s="50"/>
    </row>
    <row r="44" ht="40" customHeight="1" spans="1:13">
      <c r="A44" s="61"/>
      <c r="B44" s="61"/>
      <c r="C44" s="62"/>
      <c r="D44" s="61"/>
      <c r="E44" s="58" t="s">
        <v>452</v>
      </c>
      <c r="F44" s="50" t="s">
        <v>453</v>
      </c>
      <c r="G44" s="44" t="s">
        <v>507</v>
      </c>
      <c r="H44" s="44" t="s">
        <v>508</v>
      </c>
      <c r="I44" s="44"/>
      <c r="J44" s="44"/>
      <c r="K44" s="44" t="s">
        <v>455</v>
      </c>
      <c r="L44" s="44" t="s">
        <v>456</v>
      </c>
      <c r="M44" s="50"/>
    </row>
    <row r="45" ht="40" customHeight="1" spans="1:13">
      <c r="A45" s="61"/>
      <c r="B45" s="61"/>
      <c r="C45" s="62"/>
      <c r="D45" s="61"/>
      <c r="E45" s="58"/>
      <c r="F45" s="50" t="s">
        <v>457</v>
      </c>
      <c r="G45" s="44" t="s">
        <v>509</v>
      </c>
      <c r="H45" s="44" t="s">
        <v>510</v>
      </c>
      <c r="I45" s="44"/>
      <c r="J45" s="44"/>
      <c r="K45" s="44"/>
      <c r="L45" s="44" t="s">
        <v>446</v>
      </c>
      <c r="M45" s="50"/>
    </row>
    <row r="46" ht="40" customHeight="1" spans="1:13">
      <c r="A46" s="61"/>
      <c r="B46" s="61"/>
      <c r="C46" s="62"/>
      <c r="D46" s="61"/>
      <c r="E46" s="58"/>
      <c r="F46" s="50" t="s">
        <v>459</v>
      </c>
      <c r="G46" s="44" t="s">
        <v>460</v>
      </c>
      <c r="H46" s="44" t="s">
        <v>511</v>
      </c>
      <c r="I46" s="44"/>
      <c r="J46" s="44"/>
      <c r="K46" s="44"/>
      <c r="L46" s="44" t="s">
        <v>446</v>
      </c>
      <c r="M46" s="50"/>
    </row>
    <row r="47" ht="40" customHeight="1" spans="1:13">
      <c r="A47" s="61"/>
      <c r="B47" s="61"/>
      <c r="C47" s="62"/>
      <c r="D47" s="61"/>
      <c r="E47" s="63" t="s">
        <v>462</v>
      </c>
      <c r="F47" s="50" t="s">
        <v>463</v>
      </c>
      <c r="G47" s="44" t="s">
        <v>512</v>
      </c>
      <c r="H47" s="44" t="s">
        <v>513</v>
      </c>
      <c r="I47" s="44"/>
      <c r="J47" s="44"/>
      <c r="K47" s="44"/>
      <c r="L47" s="44" t="s">
        <v>446</v>
      </c>
      <c r="M47" s="50"/>
    </row>
    <row r="48" ht="40" customHeight="1" spans="1:13">
      <c r="A48" s="61"/>
      <c r="B48" s="61"/>
      <c r="C48" s="62"/>
      <c r="D48" s="61"/>
      <c r="E48" s="64"/>
      <c r="F48" s="50" t="s">
        <v>466</v>
      </c>
      <c r="G48" s="44" t="s">
        <v>514</v>
      </c>
      <c r="H48" s="44" t="s">
        <v>468</v>
      </c>
      <c r="I48" s="44"/>
      <c r="J48" s="44"/>
      <c r="K48" s="44"/>
      <c r="L48" s="44" t="s">
        <v>446</v>
      </c>
      <c r="M48" s="50"/>
    </row>
    <row r="49" ht="40" customHeight="1" spans="1:13">
      <c r="A49" s="61"/>
      <c r="B49" s="61"/>
      <c r="C49" s="62"/>
      <c r="D49" s="61"/>
      <c r="E49" s="64"/>
      <c r="F49" s="50" t="s">
        <v>469</v>
      </c>
      <c r="G49" s="44" t="s">
        <v>515</v>
      </c>
      <c r="H49" s="44" t="s">
        <v>516</v>
      </c>
      <c r="I49" s="44"/>
      <c r="J49" s="44"/>
      <c r="K49" s="44"/>
      <c r="L49" s="44" t="s">
        <v>446</v>
      </c>
      <c r="M49" s="50"/>
    </row>
    <row r="50" ht="40" customHeight="1" spans="1:13">
      <c r="A50" s="61"/>
      <c r="B50" s="61"/>
      <c r="C50" s="62"/>
      <c r="D50" s="61"/>
      <c r="E50" s="65"/>
      <c r="F50" s="50" t="s">
        <v>471</v>
      </c>
      <c r="G50" s="44" t="s">
        <v>517</v>
      </c>
      <c r="H50" s="44" t="s">
        <v>501</v>
      </c>
      <c r="I50" s="44"/>
      <c r="J50" s="44"/>
      <c r="K50" s="44"/>
      <c r="L50" s="44" t="s">
        <v>446</v>
      </c>
      <c r="M50" s="50"/>
    </row>
    <row r="51" ht="40" customHeight="1" spans="1:13">
      <c r="A51" s="66"/>
      <c r="B51" s="66"/>
      <c r="C51" s="67"/>
      <c r="D51" s="66"/>
      <c r="E51" s="58" t="s">
        <v>474</v>
      </c>
      <c r="F51" s="50" t="s">
        <v>475</v>
      </c>
      <c r="G51" s="44" t="s">
        <v>518</v>
      </c>
      <c r="H51" s="44" t="s">
        <v>519</v>
      </c>
      <c r="I51" s="44"/>
      <c r="J51" s="44"/>
      <c r="K51" s="44"/>
      <c r="L51" s="44" t="s">
        <v>446</v>
      </c>
      <c r="M51" s="50"/>
    </row>
    <row r="52" ht="40" customHeight="1" spans="1:13">
      <c r="A52" s="59" t="s">
        <v>390</v>
      </c>
      <c r="B52" s="59" t="s">
        <v>520</v>
      </c>
      <c r="C52" s="60">
        <v>20</v>
      </c>
      <c r="D52" s="59" t="s">
        <v>521</v>
      </c>
      <c r="E52" s="58" t="s">
        <v>443</v>
      </c>
      <c r="F52" s="50" t="s">
        <v>444</v>
      </c>
      <c r="G52" s="44" t="s">
        <v>489</v>
      </c>
      <c r="H52" s="44" t="s">
        <v>522</v>
      </c>
      <c r="I52" s="44"/>
      <c r="J52" s="44"/>
      <c r="K52" s="44"/>
      <c r="L52" s="44" t="s">
        <v>446</v>
      </c>
      <c r="M52" s="50"/>
    </row>
    <row r="53" ht="40" customHeight="1" spans="1:13">
      <c r="A53" s="61"/>
      <c r="B53" s="61"/>
      <c r="C53" s="62"/>
      <c r="D53" s="61"/>
      <c r="E53" s="58"/>
      <c r="F53" s="50" t="s">
        <v>447</v>
      </c>
      <c r="G53" s="44" t="s">
        <v>523</v>
      </c>
      <c r="H53" s="44" t="s">
        <v>449</v>
      </c>
      <c r="I53" s="44"/>
      <c r="J53" s="44"/>
      <c r="K53" s="44"/>
      <c r="L53" s="44" t="s">
        <v>446</v>
      </c>
      <c r="M53" s="50"/>
    </row>
    <row r="54" ht="40" customHeight="1" spans="1:13">
      <c r="A54" s="61"/>
      <c r="B54" s="61"/>
      <c r="C54" s="62"/>
      <c r="D54" s="61"/>
      <c r="E54" s="58"/>
      <c r="F54" s="50" t="s">
        <v>450</v>
      </c>
      <c r="G54" s="44" t="s">
        <v>524</v>
      </c>
      <c r="H54" s="44" t="s">
        <v>525</v>
      </c>
      <c r="I54" s="44"/>
      <c r="J54" s="44"/>
      <c r="K54" s="44"/>
      <c r="L54" s="44" t="s">
        <v>446</v>
      </c>
      <c r="M54" s="50"/>
    </row>
    <row r="55" ht="40" customHeight="1" spans="1:13">
      <c r="A55" s="61"/>
      <c r="B55" s="61"/>
      <c r="C55" s="62"/>
      <c r="D55" s="61"/>
      <c r="E55" s="58" t="s">
        <v>452</v>
      </c>
      <c r="F55" s="50" t="s">
        <v>453</v>
      </c>
      <c r="G55" s="44" t="s">
        <v>526</v>
      </c>
      <c r="H55" s="44" t="s">
        <v>527</v>
      </c>
      <c r="I55" s="44"/>
      <c r="J55" s="44"/>
      <c r="K55" s="44" t="s">
        <v>455</v>
      </c>
      <c r="L55" s="44" t="s">
        <v>456</v>
      </c>
      <c r="M55" s="50"/>
    </row>
    <row r="56" ht="40" customHeight="1" spans="1:13">
      <c r="A56" s="61"/>
      <c r="B56" s="61"/>
      <c r="C56" s="62"/>
      <c r="D56" s="61"/>
      <c r="E56" s="58"/>
      <c r="F56" s="50" t="s">
        <v>457</v>
      </c>
      <c r="G56" s="44" t="s">
        <v>528</v>
      </c>
      <c r="H56" s="44" t="s">
        <v>494</v>
      </c>
      <c r="I56" s="44"/>
      <c r="J56" s="44"/>
      <c r="K56" s="44"/>
      <c r="L56" s="44" t="s">
        <v>446</v>
      </c>
      <c r="M56" s="50"/>
    </row>
    <row r="57" ht="40" customHeight="1" spans="1:13">
      <c r="A57" s="61"/>
      <c r="B57" s="61"/>
      <c r="C57" s="62"/>
      <c r="D57" s="61"/>
      <c r="E57" s="58"/>
      <c r="F57" s="50" t="s">
        <v>459</v>
      </c>
      <c r="G57" s="44" t="s">
        <v>482</v>
      </c>
      <c r="H57" s="44" t="s">
        <v>483</v>
      </c>
      <c r="I57" s="44"/>
      <c r="J57" s="44"/>
      <c r="K57" s="44"/>
      <c r="L57" s="44" t="s">
        <v>446</v>
      </c>
      <c r="M57" s="50"/>
    </row>
    <row r="58" ht="40" customHeight="1" spans="1:13">
      <c r="A58" s="61"/>
      <c r="B58" s="61"/>
      <c r="C58" s="62"/>
      <c r="D58" s="61"/>
      <c r="E58" s="63" t="s">
        <v>462</v>
      </c>
      <c r="F58" s="50" t="s">
        <v>463</v>
      </c>
      <c r="G58" s="44" t="s">
        <v>529</v>
      </c>
      <c r="H58" s="44" t="s">
        <v>530</v>
      </c>
      <c r="I58" s="44"/>
      <c r="J58" s="44"/>
      <c r="K58" s="44"/>
      <c r="L58" s="44" t="s">
        <v>446</v>
      </c>
      <c r="M58" s="50"/>
    </row>
    <row r="59" ht="40" customHeight="1" spans="1:13">
      <c r="A59" s="61"/>
      <c r="B59" s="61"/>
      <c r="C59" s="62"/>
      <c r="D59" s="61"/>
      <c r="E59" s="64"/>
      <c r="F59" s="50" t="s">
        <v>466</v>
      </c>
      <c r="G59" s="44" t="s">
        <v>531</v>
      </c>
      <c r="H59" s="44" t="s">
        <v>532</v>
      </c>
      <c r="I59" s="44"/>
      <c r="J59" s="44"/>
      <c r="K59" s="44"/>
      <c r="L59" s="44" t="s">
        <v>446</v>
      </c>
      <c r="M59" s="50"/>
    </row>
    <row r="60" ht="40" customHeight="1" spans="1:13">
      <c r="A60" s="61"/>
      <c r="B60" s="61"/>
      <c r="C60" s="62"/>
      <c r="D60" s="61"/>
      <c r="E60" s="64"/>
      <c r="F60" s="50" t="s">
        <v>469</v>
      </c>
      <c r="G60" s="44" t="s">
        <v>533</v>
      </c>
      <c r="H60" s="44" t="s">
        <v>534</v>
      </c>
      <c r="I60" s="44"/>
      <c r="J60" s="44"/>
      <c r="K60" s="44"/>
      <c r="L60" s="44" t="s">
        <v>446</v>
      </c>
      <c r="M60" s="50"/>
    </row>
    <row r="61" ht="40" customHeight="1" spans="1:13">
      <c r="A61" s="61"/>
      <c r="B61" s="61"/>
      <c r="C61" s="62"/>
      <c r="D61" s="61"/>
      <c r="E61" s="65"/>
      <c r="F61" s="50" t="s">
        <v>471</v>
      </c>
      <c r="G61" s="44" t="s">
        <v>449</v>
      </c>
      <c r="H61" s="44" t="s">
        <v>449</v>
      </c>
      <c r="I61" s="44"/>
      <c r="J61" s="44"/>
      <c r="K61" s="44"/>
      <c r="L61" s="44" t="s">
        <v>446</v>
      </c>
      <c r="M61" s="50"/>
    </row>
    <row r="62" ht="40" customHeight="1" spans="1:13">
      <c r="A62" s="66"/>
      <c r="B62" s="66"/>
      <c r="C62" s="67"/>
      <c r="D62" s="66"/>
      <c r="E62" s="58" t="s">
        <v>474</v>
      </c>
      <c r="F62" s="50" t="s">
        <v>475</v>
      </c>
      <c r="G62" s="44" t="s">
        <v>476</v>
      </c>
      <c r="H62" s="44" t="s">
        <v>477</v>
      </c>
      <c r="I62" s="44"/>
      <c r="J62" s="44"/>
      <c r="K62" s="44"/>
      <c r="L62" s="44" t="s">
        <v>446</v>
      </c>
      <c r="M62" s="50"/>
    </row>
    <row r="64" spans="1:13">
      <c r="A64" s="51" t="s">
        <v>242</v>
      </c>
      <c r="B64" s="51"/>
      <c r="C64" s="51"/>
    </row>
  </sheetData>
  <mergeCells count="44">
    <mergeCell ref="C2:M2"/>
    <mergeCell ref="A3:K3"/>
    <mergeCell ref="L3:M3"/>
    <mergeCell ref="E4:M4"/>
    <mergeCell ref="A64:C64"/>
    <mergeCell ref="A4:A5"/>
    <mergeCell ref="A7:A17"/>
    <mergeCell ref="A18:A28"/>
    <mergeCell ref="A30:A40"/>
    <mergeCell ref="A41:A51"/>
    <mergeCell ref="A52:A62"/>
    <mergeCell ref="B4:B5"/>
    <mergeCell ref="B7:B17"/>
    <mergeCell ref="B18:B28"/>
    <mergeCell ref="B30:B40"/>
    <mergeCell ref="B41:B51"/>
    <mergeCell ref="B52:B62"/>
    <mergeCell ref="C4:C5"/>
    <mergeCell ref="C7:C17"/>
    <mergeCell ref="C18:C28"/>
    <mergeCell ref="C30:C40"/>
    <mergeCell ref="C41:C51"/>
    <mergeCell ref="C52:C62"/>
    <mergeCell ref="D4:D5"/>
    <mergeCell ref="D7:D17"/>
    <mergeCell ref="D18:D28"/>
    <mergeCell ref="D30:D40"/>
    <mergeCell ref="D41:D51"/>
    <mergeCell ref="D52:D62"/>
    <mergeCell ref="E7:E9"/>
    <mergeCell ref="E10:E12"/>
    <mergeCell ref="E13:E16"/>
    <mergeCell ref="E18:E20"/>
    <mergeCell ref="E21:E23"/>
    <mergeCell ref="E24:E27"/>
    <mergeCell ref="E30:E32"/>
    <mergeCell ref="E33:E35"/>
    <mergeCell ref="E36:E39"/>
    <mergeCell ref="E41:E43"/>
    <mergeCell ref="E44:E46"/>
    <mergeCell ref="E47:E50"/>
    <mergeCell ref="E52:E54"/>
    <mergeCell ref="E55:E57"/>
    <mergeCell ref="E58:E61"/>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0"/>
  <sheetViews>
    <sheetView zoomScale="145" zoomScaleNormal="145" workbookViewId="0">
      <pane ySplit="7" topLeftCell="A20" activePane="bottomLeft" state="frozen"/>
      <selection/>
      <selection pane="bottomLeft" activeCell="J8" sqref="J8:J18"/>
    </sheetView>
  </sheetViews>
  <sheetFormatPr defaultColWidth="10" defaultRowHeight="13.5"/>
  <cols>
    <col min="1" max="1" width="6.375" customWidth="1"/>
    <col min="2" max="2" width="16.75" customWidth="1"/>
    <col min="3" max="3" width="9.125" customWidth="1"/>
    <col min="4" max="4" width="6.25" customWidth="1"/>
    <col min="5" max="5" width="6" customWidth="1"/>
    <col min="6" max="6" width="6.25" customWidth="1"/>
    <col min="7" max="7" width="6.5" customWidth="1"/>
    <col min="8" max="8" width="7.84166666666667" customWidth="1"/>
    <col min="9" max="9" width="6.5" customWidth="1"/>
    <col min="10" max="10" width="25.25" customWidth="1"/>
    <col min="11" max="11" width="6.5" customWidth="1"/>
    <col min="12" max="12" width="12.25" customWidth="1"/>
    <col min="13" max="13" width="8.25" customWidth="1"/>
    <col min="14" max="14" width="8.125" customWidth="1"/>
    <col min="15" max="15" width="7.875" customWidth="1"/>
    <col min="16" max="16" width="6.25" customWidth="1"/>
    <col min="17" max="17" width="18.875" customWidth="1"/>
    <col min="18" max="18" width="25.875" customWidth="1"/>
    <col min="19" max="19" width="11.375" customWidth="1"/>
  </cols>
  <sheetData>
    <row r="1" ht="16.35" customHeight="1" spans="1:19">
      <c r="A1" s="4"/>
      <c r="S1" s="4" t="s">
        <v>535</v>
      </c>
    </row>
    <row r="2" ht="42.2" customHeight="1" spans="1:19">
      <c r="A2" s="36" t="s">
        <v>28</v>
      </c>
      <c r="B2" s="36"/>
      <c r="C2" s="36"/>
      <c r="D2" s="36"/>
      <c r="E2" s="36"/>
      <c r="F2" s="36"/>
      <c r="G2" s="36"/>
      <c r="H2" s="36"/>
      <c r="I2" s="36"/>
      <c r="J2" s="36"/>
      <c r="K2" s="36"/>
      <c r="L2" s="36"/>
      <c r="M2" s="36"/>
      <c r="N2" s="36"/>
      <c r="O2" s="36"/>
      <c r="P2" s="36"/>
      <c r="Q2" s="36"/>
      <c r="R2" s="36"/>
      <c r="S2" s="36"/>
    </row>
    <row r="3" ht="23.25" customHeight="1" spans="1:19">
      <c r="A3" s="37" t="s">
        <v>31</v>
      </c>
      <c r="B3" s="37"/>
      <c r="C3" s="37"/>
      <c r="D3" s="37"/>
      <c r="E3" s="37"/>
      <c r="F3" s="37"/>
      <c r="G3" s="37"/>
      <c r="H3" s="37"/>
      <c r="I3" s="37"/>
      <c r="J3" s="37"/>
      <c r="K3" s="37"/>
      <c r="L3" s="37"/>
      <c r="M3" s="37"/>
      <c r="N3" s="37"/>
      <c r="O3" s="37"/>
      <c r="P3" s="37"/>
      <c r="Q3" s="37"/>
      <c r="R3" s="37"/>
      <c r="S3" s="37"/>
    </row>
    <row r="4" ht="16.35" customHeight="1" spans="1:19">
      <c r="A4" s="4"/>
      <c r="B4" s="4"/>
      <c r="C4" s="4"/>
      <c r="D4" s="4"/>
      <c r="E4" s="4"/>
      <c r="F4" s="4"/>
      <c r="G4" s="4"/>
      <c r="H4" s="4"/>
      <c r="I4" s="4"/>
      <c r="J4" s="4"/>
      <c r="Q4" s="38" t="s">
        <v>32</v>
      </c>
      <c r="R4" s="38"/>
      <c r="S4" s="38"/>
    </row>
    <row r="5" ht="18.2" customHeight="1" spans="1:19">
      <c r="A5" s="39" t="s">
        <v>373</v>
      </c>
      <c r="B5" s="39" t="s">
        <v>374</v>
      </c>
      <c r="C5" s="39" t="s">
        <v>536</v>
      </c>
      <c r="D5" s="39"/>
      <c r="E5" s="39"/>
      <c r="F5" s="39"/>
      <c r="G5" s="39"/>
      <c r="H5" s="39"/>
      <c r="I5" s="39"/>
      <c r="J5" s="39" t="s">
        <v>537</v>
      </c>
      <c r="K5" s="39" t="s">
        <v>538</v>
      </c>
      <c r="L5" s="39"/>
      <c r="M5" s="39"/>
      <c r="N5" s="39"/>
      <c r="O5" s="39"/>
      <c r="P5" s="39"/>
      <c r="Q5" s="39"/>
      <c r="R5" s="39"/>
      <c r="S5" s="39"/>
    </row>
    <row r="6" ht="18.95" customHeight="1" spans="1:19">
      <c r="A6" s="39"/>
      <c r="B6" s="39"/>
      <c r="C6" s="39" t="s">
        <v>429</v>
      </c>
      <c r="D6" s="39" t="s">
        <v>539</v>
      </c>
      <c r="E6" s="39"/>
      <c r="F6" s="39"/>
      <c r="G6" s="39"/>
      <c r="H6" s="39" t="s">
        <v>540</v>
      </c>
      <c r="I6" s="39"/>
      <c r="J6" s="39"/>
      <c r="K6" s="39"/>
      <c r="L6" s="39"/>
      <c r="M6" s="39"/>
      <c r="N6" s="39"/>
      <c r="O6" s="39"/>
      <c r="P6" s="39"/>
      <c r="Q6" s="39"/>
      <c r="R6" s="39"/>
      <c r="S6" s="39"/>
    </row>
    <row r="7" ht="31.15" customHeight="1" spans="1:19">
      <c r="A7" s="39"/>
      <c r="B7" s="39"/>
      <c r="C7" s="39"/>
      <c r="D7" s="39" t="s">
        <v>139</v>
      </c>
      <c r="E7" s="39" t="s">
        <v>541</v>
      </c>
      <c r="F7" s="39" t="s">
        <v>143</v>
      </c>
      <c r="G7" s="39" t="s">
        <v>542</v>
      </c>
      <c r="H7" s="39" t="s">
        <v>163</v>
      </c>
      <c r="I7" s="39" t="s">
        <v>164</v>
      </c>
      <c r="J7" s="39"/>
      <c r="K7" s="39" t="s">
        <v>432</v>
      </c>
      <c r="L7" s="39" t="s">
        <v>433</v>
      </c>
      <c r="M7" s="39" t="s">
        <v>434</v>
      </c>
      <c r="N7" s="39" t="s">
        <v>439</v>
      </c>
      <c r="O7" s="39" t="s">
        <v>435</v>
      </c>
      <c r="P7" s="39" t="s">
        <v>543</v>
      </c>
      <c r="Q7" s="39" t="s">
        <v>544</v>
      </c>
      <c r="R7" s="39" t="s">
        <v>545</v>
      </c>
      <c r="S7" s="39" t="s">
        <v>440</v>
      </c>
    </row>
    <row r="8" ht="22" customHeight="1" spans="1:19">
      <c r="A8" s="40">
        <v>405</v>
      </c>
      <c r="B8" s="40" t="s">
        <v>3</v>
      </c>
      <c r="C8" s="40">
        <v>5248.45</v>
      </c>
      <c r="D8" s="40">
        <v>5248.45</v>
      </c>
      <c r="E8" s="40"/>
      <c r="F8" s="40"/>
      <c r="G8" s="40"/>
      <c r="H8" s="41">
        <v>3180.291309</v>
      </c>
      <c r="I8" s="40">
        <v>2068.16</v>
      </c>
      <c r="J8" s="40" t="s">
        <v>546</v>
      </c>
      <c r="K8" s="42" t="s">
        <v>443</v>
      </c>
      <c r="L8" s="43" t="s">
        <v>444</v>
      </c>
      <c r="M8" s="44" t="s">
        <v>489</v>
      </c>
      <c r="N8" s="44" t="s">
        <v>547</v>
      </c>
      <c r="O8" s="44">
        <v>5248.45</v>
      </c>
      <c r="P8" s="44" t="s">
        <v>455</v>
      </c>
      <c r="Q8" s="39"/>
      <c r="R8" s="39"/>
      <c r="S8" s="39"/>
    </row>
    <row r="9" ht="22" customHeight="1" spans="1:19">
      <c r="A9" s="45"/>
      <c r="B9" s="45"/>
      <c r="C9" s="45"/>
      <c r="D9" s="45"/>
      <c r="E9" s="45"/>
      <c r="F9" s="45"/>
      <c r="G9" s="45"/>
      <c r="H9" s="46"/>
      <c r="I9" s="45"/>
      <c r="J9" s="45"/>
      <c r="K9" s="47"/>
      <c r="L9" s="48" t="s">
        <v>447</v>
      </c>
      <c r="M9" s="44" t="s">
        <v>548</v>
      </c>
      <c r="N9" s="44" t="s">
        <v>446</v>
      </c>
      <c r="O9" s="44" t="s">
        <v>548</v>
      </c>
      <c r="P9" s="39"/>
      <c r="Q9" s="39"/>
      <c r="R9" s="39"/>
      <c r="S9" s="39"/>
    </row>
    <row r="10" ht="22" customHeight="1" spans="1:19">
      <c r="A10" s="45"/>
      <c r="B10" s="45"/>
      <c r="C10" s="45"/>
      <c r="D10" s="45"/>
      <c r="E10" s="45"/>
      <c r="F10" s="45"/>
      <c r="G10" s="45"/>
      <c r="H10" s="46"/>
      <c r="I10" s="45"/>
      <c r="J10" s="45"/>
      <c r="K10" s="47"/>
      <c r="L10" s="48" t="s">
        <v>450</v>
      </c>
      <c r="M10" s="44" t="s">
        <v>549</v>
      </c>
      <c r="N10" s="44" t="s">
        <v>446</v>
      </c>
      <c r="O10" s="44" t="s">
        <v>549</v>
      </c>
      <c r="P10" s="39"/>
      <c r="Q10" s="39"/>
      <c r="R10" s="39"/>
      <c r="S10" s="39"/>
    </row>
    <row r="11" ht="22" customHeight="1" spans="1:19">
      <c r="A11" s="45"/>
      <c r="B11" s="45"/>
      <c r="C11" s="45"/>
      <c r="D11" s="45"/>
      <c r="E11" s="45"/>
      <c r="F11" s="45"/>
      <c r="G11" s="45"/>
      <c r="H11" s="46"/>
      <c r="I11" s="45"/>
      <c r="J11" s="45"/>
      <c r="K11" s="47" t="s">
        <v>452</v>
      </c>
      <c r="L11" s="48" t="s">
        <v>550</v>
      </c>
      <c r="M11" s="44" t="s">
        <v>551</v>
      </c>
      <c r="N11" s="44" t="s">
        <v>547</v>
      </c>
      <c r="O11" s="49">
        <v>1</v>
      </c>
      <c r="P11" s="44" t="s">
        <v>552</v>
      </c>
      <c r="Q11" s="50"/>
      <c r="R11" s="50"/>
      <c r="S11" s="50"/>
    </row>
    <row r="12" ht="22" customHeight="1" spans="1:19">
      <c r="A12" s="45"/>
      <c r="B12" s="45"/>
      <c r="C12" s="45"/>
      <c r="D12" s="45"/>
      <c r="E12" s="45"/>
      <c r="F12" s="45"/>
      <c r="G12" s="45"/>
      <c r="H12" s="46"/>
      <c r="I12" s="45"/>
      <c r="J12" s="45"/>
      <c r="K12" s="47"/>
      <c r="L12" s="48" t="s">
        <v>553</v>
      </c>
      <c r="M12" s="44" t="s">
        <v>554</v>
      </c>
      <c r="N12" s="44" t="s">
        <v>547</v>
      </c>
      <c r="O12" s="49">
        <v>1</v>
      </c>
      <c r="P12" s="44" t="s">
        <v>552</v>
      </c>
      <c r="Q12" s="50"/>
      <c r="R12" s="50"/>
      <c r="S12" s="50"/>
    </row>
    <row r="13" ht="22" customHeight="1" spans="1:19">
      <c r="A13" s="45"/>
      <c r="B13" s="45"/>
      <c r="C13" s="45"/>
      <c r="D13" s="45"/>
      <c r="E13" s="45"/>
      <c r="F13" s="45"/>
      <c r="G13" s="45"/>
      <c r="H13" s="46"/>
      <c r="I13" s="45"/>
      <c r="J13" s="45"/>
      <c r="K13" s="47"/>
      <c r="L13" s="48" t="s">
        <v>555</v>
      </c>
      <c r="M13" s="44" t="s">
        <v>556</v>
      </c>
      <c r="N13" s="44" t="s">
        <v>547</v>
      </c>
      <c r="O13" s="44" t="s">
        <v>557</v>
      </c>
      <c r="P13" s="44" t="s">
        <v>557</v>
      </c>
      <c r="Q13" s="50"/>
      <c r="R13" s="50"/>
      <c r="S13" s="50"/>
    </row>
    <row r="14" ht="22" customHeight="1" spans="1:19">
      <c r="A14" s="45"/>
      <c r="B14" s="45"/>
      <c r="C14" s="45"/>
      <c r="D14" s="45"/>
      <c r="E14" s="45"/>
      <c r="F14" s="45"/>
      <c r="G14" s="45"/>
      <c r="H14" s="46"/>
      <c r="I14" s="45"/>
      <c r="J14" s="45"/>
      <c r="K14" s="47" t="s">
        <v>558</v>
      </c>
      <c r="L14" s="48" t="s">
        <v>463</v>
      </c>
      <c r="M14" s="44" t="s">
        <v>559</v>
      </c>
      <c r="N14" s="44" t="s">
        <v>446</v>
      </c>
      <c r="O14" s="44" t="s">
        <v>559</v>
      </c>
      <c r="P14" s="44"/>
      <c r="Q14" s="50"/>
      <c r="R14" s="50"/>
      <c r="S14" s="50"/>
    </row>
    <row r="15" ht="22" customHeight="1" spans="1:19">
      <c r="A15" s="45"/>
      <c r="B15" s="45"/>
      <c r="C15" s="45"/>
      <c r="D15" s="45"/>
      <c r="E15" s="45"/>
      <c r="F15" s="45"/>
      <c r="G15" s="45"/>
      <c r="H15" s="46"/>
      <c r="I15" s="45"/>
      <c r="J15" s="45"/>
      <c r="K15" s="47"/>
      <c r="L15" s="48" t="s">
        <v>466</v>
      </c>
      <c r="M15" s="44" t="s">
        <v>548</v>
      </c>
      <c r="N15" s="44" t="s">
        <v>446</v>
      </c>
      <c r="O15" s="44" t="s">
        <v>548</v>
      </c>
      <c r="P15" s="44"/>
      <c r="Q15" s="50"/>
      <c r="R15" s="50"/>
      <c r="S15" s="50"/>
    </row>
    <row r="16" ht="22" customHeight="1" spans="1:19">
      <c r="A16" s="45"/>
      <c r="B16" s="45"/>
      <c r="C16" s="45"/>
      <c r="D16" s="45"/>
      <c r="E16" s="45"/>
      <c r="F16" s="45"/>
      <c r="G16" s="45"/>
      <c r="H16" s="46"/>
      <c r="I16" s="45"/>
      <c r="J16" s="45"/>
      <c r="K16" s="47"/>
      <c r="L16" s="48" t="s">
        <v>469</v>
      </c>
      <c r="M16" s="44" t="s">
        <v>549</v>
      </c>
      <c r="N16" s="44" t="s">
        <v>446</v>
      </c>
      <c r="O16" s="44" t="s">
        <v>549</v>
      </c>
      <c r="P16" s="44"/>
      <c r="Q16" s="50"/>
      <c r="R16" s="50"/>
      <c r="S16" s="50"/>
    </row>
    <row r="17" ht="22" customHeight="1" spans="1:19">
      <c r="A17" s="45"/>
      <c r="B17" s="45"/>
      <c r="C17" s="45"/>
      <c r="D17" s="45"/>
      <c r="E17" s="45"/>
      <c r="F17" s="45"/>
      <c r="G17" s="45"/>
      <c r="H17" s="46"/>
      <c r="I17" s="45"/>
      <c r="J17" s="45"/>
      <c r="K17" s="47"/>
      <c r="L17" s="48" t="s">
        <v>560</v>
      </c>
      <c r="M17" s="44" t="s">
        <v>561</v>
      </c>
      <c r="N17" s="44" t="s">
        <v>446</v>
      </c>
      <c r="O17" s="44" t="s">
        <v>561</v>
      </c>
      <c r="P17" s="44"/>
      <c r="Q17" s="50"/>
      <c r="R17" s="50"/>
      <c r="S17" s="50"/>
    </row>
    <row r="18" ht="22" customHeight="1" spans="1:19">
      <c r="A18" s="45"/>
      <c r="B18" s="45"/>
      <c r="C18" s="45"/>
      <c r="D18" s="45"/>
      <c r="E18" s="45"/>
      <c r="F18" s="45"/>
      <c r="G18" s="45"/>
      <c r="H18" s="46"/>
      <c r="I18" s="45"/>
      <c r="J18" s="45"/>
      <c r="K18" s="47" t="s">
        <v>474</v>
      </c>
      <c r="L18" s="48" t="s">
        <v>475</v>
      </c>
      <c r="M18" s="44" t="s">
        <v>562</v>
      </c>
      <c r="N18" s="44" t="s">
        <v>547</v>
      </c>
      <c r="O18" s="44" t="s">
        <v>563</v>
      </c>
      <c r="P18" s="44" t="s">
        <v>552</v>
      </c>
      <c r="Q18" s="50"/>
      <c r="R18" s="50"/>
      <c r="S18" s="50"/>
    </row>
    <row r="19" ht="16.35" customHeight="1"/>
    <row r="20" ht="16.35" customHeight="1" spans="1:19">
      <c r="A20" s="51" t="s">
        <v>242</v>
      </c>
      <c r="B20" s="51"/>
      <c r="C20" s="51"/>
      <c r="G20" t="s">
        <v>242</v>
      </c>
    </row>
    <row r="21" ht="16.35" customHeight="1"/>
    <row r="22" ht="16.35" customHeight="1"/>
    <row r="23" ht="16.35" customHeight="1"/>
    <row r="24" ht="16.35" customHeight="1"/>
    <row r="25" ht="16.35" customHeight="1"/>
    <row r="26" ht="16.35" customHeight="1"/>
    <row r="27" ht="16.35" customHeight="1"/>
    <row r="28" ht="16.35" customHeight="1"/>
    <row r="29" ht="16.35" customHeight="1"/>
    <row r="30" ht="16.35" customHeight="1" spans="1:19">
      <c r="F30" s="4" t="s">
        <v>564</v>
      </c>
    </row>
  </sheetData>
  <mergeCells count="25">
    <mergeCell ref="A2:S2"/>
    <mergeCell ref="A3:S3"/>
    <mergeCell ref="Q4:S4"/>
    <mergeCell ref="C5:I5"/>
    <mergeCell ref="D6:G6"/>
    <mergeCell ref="H6:I6"/>
    <mergeCell ref="A20:C20"/>
    <mergeCell ref="A5:A7"/>
    <mergeCell ref="A8:A18"/>
    <mergeCell ref="B5:B7"/>
    <mergeCell ref="B8:B18"/>
    <mergeCell ref="C6:C7"/>
    <mergeCell ref="C8:C18"/>
    <mergeCell ref="D8:D18"/>
    <mergeCell ref="E8:E18"/>
    <mergeCell ref="F8:F18"/>
    <mergeCell ref="G8:G18"/>
    <mergeCell ref="H8:H18"/>
    <mergeCell ref="I8:I18"/>
    <mergeCell ref="J5:J7"/>
    <mergeCell ref="J8:J18"/>
    <mergeCell ref="K8:K10"/>
    <mergeCell ref="K11:K13"/>
    <mergeCell ref="K14:K17"/>
    <mergeCell ref="K5:S6"/>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76"/>
  <sheetViews>
    <sheetView zoomScale="145" zoomScaleNormal="145" topLeftCell="A52" workbookViewId="0">
      <selection activeCell="D8" sqref="D8"/>
    </sheetView>
  </sheetViews>
  <sheetFormatPr defaultColWidth="9" defaultRowHeight="13.5"/>
  <cols>
    <col min="4" max="6" width="11.5416666666667" customWidth="1"/>
    <col min="9" max="9" width="12.4083333333333" customWidth="1"/>
    <col min="10" max="10" width="12.075" customWidth="1"/>
    <col min="11" max="11" width="13.7916666666667" customWidth="1"/>
    <col min="12" max="12" width="10.9416666666667" customWidth="1"/>
    <col min="15" max="15" width="8.35833333333333" customWidth="1"/>
    <col min="19" max="19" width="7.83333333333333" customWidth="1"/>
  </cols>
  <sheetData>
    <row r="1" ht="14.25" spans="1:23">
      <c r="A1" s="1"/>
      <c r="B1" s="2"/>
      <c r="C1" s="2"/>
      <c r="D1" s="3"/>
      <c r="E1" s="2"/>
      <c r="F1" s="2"/>
      <c r="G1" s="2"/>
      <c r="H1" s="2"/>
      <c r="I1" s="2"/>
      <c r="J1" s="2"/>
      <c r="K1" s="4" t="s">
        <v>565</v>
      </c>
      <c r="L1" s="5"/>
      <c r="M1" s="5"/>
      <c r="N1" s="6"/>
      <c r="O1" s="7"/>
      <c r="P1" s="7"/>
      <c r="Q1" s="5"/>
      <c r="R1" s="5"/>
      <c r="S1" s="8"/>
      <c r="T1" s="8"/>
      <c r="U1" s="7"/>
      <c r="V1" s="9" t="s">
        <v>565</v>
      </c>
      <c r="W1" s="9"/>
    </row>
    <row r="2" ht="20.25" spans="1:23">
      <c r="A2" s="10" t="s">
        <v>29</v>
      </c>
      <c r="B2" s="10"/>
      <c r="C2" s="11"/>
      <c r="D2" s="11"/>
      <c r="E2" s="11"/>
      <c r="F2" s="11"/>
      <c r="G2" s="11"/>
      <c r="H2" s="11"/>
      <c r="I2" s="11"/>
      <c r="J2" s="11"/>
      <c r="K2" s="11"/>
      <c r="L2" s="12"/>
      <c r="M2" s="12"/>
      <c r="N2" s="12"/>
      <c r="O2" s="12"/>
      <c r="P2" s="12"/>
      <c r="Q2" s="12"/>
      <c r="R2" s="12"/>
      <c r="S2" s="7"/>
      <c r="T2" s="7"/>
      <c r="U2" s="7"/>
      <c r="V2" s="7"/>
      <c r="W2" s="7"/>
    </row>
    <row r="3" spans="1:23">
      <c r="A3" s="13" t="s">
        <v>31</v>
      </c>
      <c r="B3" s="13"/>
      <c r="C3" s="13"/>
      <c r="D3" s="14"/>
      <c r="E3" s="14"/>
      <c r="F3" s="14"/>
      <c r="G3" s="14"/>
      <c r="H3" s="14"/>
      <c r="I3" s="14"/>
      <c r="J3" s="14"/>
      <c r="K3" s="15" t="s">
        <v>32</v>
      </c>
      <c r="L3" s="16"/>
      <c r="M3" s="17"/>
      <c r="N3" s="18"/>
      <c r="O3" s="7"/>
      <c r="P3" s="7"/>
      <c r="Q3" s="19"/>
      <c r="R3" s="19"/>
      <c r="S3" s="20"/>
      <c r="T3" s="20"/>
      <c r="U3" s="7"/>
      <c r="V3" s="7"/>
      <c r="W3" s="7"/>
    </row>
    <row r="4" spans="1:23">
      <c r="A4" s="21"/>
      <c r="B4" s="22"/>
      <c r="C4" s="22"/>
      <c r="D4" s="22"/>
      <c r="E4" s="22"/>
      <c r="F4" s="22"/>
      <c r="G4" s="22"/>
      <c r="H4" s="22"/>
      <c r="I4" s="23"/>
      <c r="J4" s="23"/>
      <c r="K4" s="23"/>
      <c r="L4" s="22"/>
      <c r="M4" s="24"/>
      <c r="N4" s="22"/>
      <c r="O4" s="23"/>
      <c r="P4" s="23"/>
      <c r="Q4" s="23"/>
      <c r="R4" s="23"/>
      <c r="S4" s="24"/>
      <c r="T4" s="24"/>
      <c r="U4" s="21"/>
      <c r="V4" s="25" t="s">
        <v>32</v>
      </c>
      <c r="W4" s="25"/>
    </row>
    <row r="5" ht="24" spans="1:23">
      <c r="A5" s="26" t="s">
        <v>566</v>
      </c>
      <c r="B5" s="26" t="s">
        <v>200</v>
      </c>
      <c r="C5" s="26" t="s">
        <v>374</v>
      </c>
      <c r="D5" s="26" t="s">
        <v>567</v>
      </c>
      <c r="E5" s="26" t="s">
        <v>568</v>
      </c>
      <c r="F5" s="26" t="s">
        <v>569</v>
      </c>
      <c r="G5" s="26" t="s">
        <v>570</v>
      </c>
      <c r="H5" s="26" t="s">
        <v>571</v>
      </c>
      <c r="I5" s="26" t="s">
        <v>572</v>
      </c>
      <c r="J5" s="26" t="s">
        <v>573</v>
      </c>
      <c r="K5" s="26" t="s">
        <v>574</v>
      </c>
    </row>
    <row r="6" ht="27" spans="1:23">
      <c r="A6" s="27">
        <v>1</v>
      </c>
      <c r="B6" s="27">
        <v>405001</v>
      </c>
      <c r="C6" s="28" t="s">
        <v>154</v>
      </c>
      <c r="D6" s="28" t="s">
        <v>575</v>
      </c>
      <c r="E6" s="27" t="s">
        <v>576</v>
      </c>
      <c r="F6" s="27"/>
      <c r="G6" s="27">
        <v>3</v>
      </c>
      <c r="H6" s="27" t="s">
        <v>577</v>
      </c>
      <c r="I6" s="29">
        <v>1.5</v>
      </c>
      <c r="J6" s="27" t="s">
        <v>578</v>
      </c>
      <c r="K6" s="30"/>
    </row>
    <row r="7" ht="27" spans="1:23">
      <c r="A7" s="27">
        <v>2</v>
      </c>
      <c r="B7" s="27">
        <v>405001</v>
      </c>
      <c r="C7" s="28" t="s">
        <v>154</v>
      </c>
      <c r="D7" s="28" t="s">
        <v>579</v>
      </c>
      <c r="E7" s="28" t="s">
        <v>580</v>
      </c>
      <c r="F7" s="28"/>
      <c r="G7" s="28">
        <v>2</v>
      </c>
      <c r="H7" s="27" t="s">
        <v>577</v>
      </c>
      <c r="I7" s="31">
        <v>1.2</v>
      </c>
      <c r="J7" s="27" t="s">
        <v>578</v>
      </c>
      <c r="K7" s="32"/>
    </row>
    <row r="8" ht="27" spans="1:23">
      <c r="A8" s="27">
        <v>3</v>
      </c>
      <c r="B8" s="27">
        <v>405001</v>
      </c>
      <c r="C8" s="28" t="s">
        <v>154</v>
      </c>
      <c r="D8" s="28" t="s">
        <v>581</v>
      </c>
      <c r="E8" s="27" t="s">
        <v>582</v>
      </c>
      <c r="F8" s="28"/>
      <c r="G8" s="28">
        <v>3</v>
      </c>
      <c r="H8" s="27" t="s">
        <v>577</v>
      </c>
      <c r="I8" s="31">
        <v>0.9</v>
      </c>
      <c r="J8" s="27" t="s">
        <v>578</v>
      </c>
      <c r="K8" s="30"/>
    </row>
    <row r="9" ht="27" spans="1:23">
      <c r="A9" s="27">
        <v>4</v>
      </c>
      <c r="B9" s="27">
        <v>405001</v>
      </c>
      <c r="C9" s="27" t="s">
        <v>154</v>
      </c>
      <c r="D9" s="27" t="s">
        <v>583</v>
      </c>
      <c r="E9" s="27" t="s">
        <v>584</v>
      </c>
      <c r="F9" s="27"/>
      <c r="G9" s="27">
        <v>10</v>
      </c>
      <c r="H9" s="27" t="s">
        <v>577</v>
      </c>
      <c r="I9" s="29">
        <v>1.5</v>
      </c>
      <c r="J9" s="27" t="s">
        <v>578</v>
      </c>
      <c r="K9" s="30"/>
    </row>
    <row r="10" ht="40.5" spans="1:23">
      <c r="A10" s="27">
        <v>5</v>
      </c>
      <c r="B10" s="27">
        <v>405001</v>
      </c>
      <c r="C10" s="28" t="s">
        <v>154</v>
      </c>
      <c r="D10" s="28" t="s">
        <v>585</v>
      </c>
      <c r="E10" s="27" t="s">
        <v>586</v>
      </c>
      <c r="F10" s="27"/>
      <c r="G10" s="27"/>
      <c r="H10" s="27" t="s">
        <v>587</v>
      </c>
      <c r="I10" s="29">
        <v>300</v>
      </c>
      <c r="J10" s="27" t="s">
        <v>578</v>
      </c>
      <c r="K10" s="30"/>
    </row>
    <row r="11" ht="40.5" spans="1:23">
      <c r="A11" s="27">
        <v>6</v>
      </c>
      <c r="B11" s="27">
        <v>405001</v>
      </c>
      <c r="C11" s="28" t="s">
        <v>154</v>
      </c>
      <c r="D11" s="28" t="s">
        <v>588</v>
      </c>
      <c r="E11" s="27" t="s">
        <v>586</v>
      </c>
      <c r="F11" s="27"/>
      <c r="G11" s="27"/>
      <c r="H11" s="27" t="s">
        <v>587</v>
      </c>
      <c r="I11" s="29">
        <v>300</v>
      </c>
      <c r="J11" s="27" t="s">
        <v>578</v>
      </c>
      <c r="K11" s="30"/>
    </row>
    <row r="12" ht="17" customHeight="1" spans="1:23">
      <c r="A12" s="33" t="s">
        <v>589</v>
      </c>
      <c r="B12" s="34"/>
      <c r="C12" s="35"/>
      <c r="D12" s="28"/>
      <c r="E12" s="27"/>
      <c r="F12" s="27"/>
      <c r="G12" s="27"/>
      <c r="H12" s="27"/>
      <c r="I12" s="29">
        <f>SUM(I6:I11)</f>
        <v>605.1</v>
      </c>
      <c r="J12" s="27"/>
      <c r="K12" s="30"/>
    </row>
    <row r="13" ht="40.5" spans="1:23">
      <c r="A13" s="27">
        <v>7</v>
      </c>
      <c r="B13" s="27">
        <v>405004</v>
      </c>
      <c r="C13" s="28" t="s">
        <v>155</v>
      </c>
      <c r="D13" s="28" t="s">
        <v>575</v>
      </c>
      <c r="E13" s="27" t="s">
        <v>590</v>
      </c>
      <c r="F13" s="27">
        <v>2140199</v>
      </c>
      <c r="G13" s="27">
        <v>10</v>
      </c>
      <c r="H13" s="27" t="s">
        <v>591</v>
      </c>
      <c r="I13" s="29">
        <v>5</v>
      </c>
      <c r="J13" s="27" t="s">
        <v>592</v>
      </c>
      <c r="K13" s="30"/>
    </row>
    <row r="14" ht="40.5" spans="1:23">
      <c r="A14" s="27">
        <v>8</v>
      </c>
      <c r="B14" s="27">
        <v>405004</v>
      </c>
      <c r="C14" s="28" t="s">
        <v>155</v>
      </c>
      <c r="D14" s="28" t="s">
        <v>593</v>
      </c>
      <c r="E14" s="27" t="s">
        <v>594</v>
      </c>
      <c r="F14" s="27">
        <v>2140199</v>
      </c>
      <c r="G14" s="27">
        <v>3</v>
      </c>
      <c r="H14" s="27" t="s">
        <v>591</v>
      </c>
      <c r="I14" s="29">
        <v>5</v>
      </c>
      <c r="J14" s="27" t="s">
        <v>592</v>
      </c>
      <c r="K14" s="30"/>
    </row>
    <row r="15" ht="40.5" spans="1:23">
      <c r="A15" s="27">
        <v>9</v>
      </c>
      <c r="B15" s="27">
        <v>405004</v>
      </c>
      <c r="C15" s="28" t="s">
        <v>155</v>
      </c>
      <c r="D15" s="28" t="s">
        <v>595</v>
      </c>
      <c r="E15" s="27" t="s">
        <v>596</v>
      </c>
      <c r="F15" s="27">
        <v>2140199</v>
      </c>
      <c r="G15" s="27">
        <v>2</v>
      </c>
      <c r="H15" s="27" t="s">
        <v>591</v>
      </c>
      <c r="I15" s="29">
        <v>0.3</v>
      </c>
      <c r="J15" s="27" t="s">
        <v>592</v>
      </c>
      <c r="K15" s="30"/>
    </row>
    <row r="16" ht="40.5" spans="1:23">
      <c r="A16" s="27">
        <v>10</v>
      </c>
      <c r="B16" s="27">
        <v>405004</v>
      </c>
      <c r="C16" s="28" t="s">
        <v>155</v>
      </c>
      <c r="D16" s="28" t="s">
        <v>597</v>
      </c>
      <c r="E16" s="27" t="s">
        <v>598</v>
      </c>
      <c r="F16" s="27">
        <v>2140199</v>
      </c>
      <c r="G16" s="27">
        <v>4</v>
      </c>
      <c r="H16" s="27" t="s">
        <v>591</v>
      </c>
      <c r="I16" s="29">
        <v>0.4</v>
      </c>
      <c r="J16" s="27" t="s">
        <v>592</v>
      </c>
      <c r="K16" s="30"/>
    </row>
    <row r="17" ht="40.5" spans="1:11">
      <c r="A17" s="27">
        <v>11</v>
      </c>
      <c r="B17" s="27">
        <v>405004</v>
      </c>
      <c r="C17" s="28" t="s">
        <v>155</v>
      </c>
      <c r="D17" s="28" t="s">
        <v>581</v>
      </c>
      <c r="E17" s="27" t="s">
        <v>599</v>
      </c>
      <c r="F17" s="27">
        <v>2140199</v>
      </c>
      <c r="G17" s="27">
        <v>3</v>
      </c>
      <c r="H17" s="27" t="s">
        <v>591</v>
      </c>
      <c r="I17" s="29">
        <v>1</v>
      </c>
      <c r="J17" s="27" t="s">
        <v>592</v>
      </c>
      <c r="K17" s="30"/>
    </row>
    <row r="18" ht="40.5" spans="1:11">
      <c r="A18" s="27">
        <v>12</v>
      </c>
      <c r="B18" s="27">
        <v>405004</v>
      </c>
      <c r="C18" s="28" t="s">
        <v>155</v>
      </c>
      <c r="D18" s="28" t="s">
        <v>600</v>
      </c>
      <c r="E18" s="27" t="s">
        <v>601</v>
      </c>
      <c r="F18" s="27">
        <v>2140199</v>
      </c>
      <c r="G18" s="27" t="s">
        <v>602</v>
      </c>
      <c r="H18" s="27" t="s">
        <v>591</v>
      </c>
      <c r="I18" s="29">
        <v>0.2</v>
      </c>
      <c r="J18" s="27" t="s">
        <v>592</v>
      </c>
      <c r="K18" s="30"/>
    </row>
    <row r="19" ht="40.5" spans="1:11">
      <c r="A19" s="27">
        <v>13</v>
      </c>
      <c r="B19" s="27">
        <v>405004</v>
      </c>
      <c r="C19" s="28" t="s">
        <v>155</v>
      </c>
      <c r="D19" s="28" t="s">
        <v>603</v>
      </c>
      <c r="E19" s="27" t="s">
        <v>604</v>
      </c>
      <c r="F19" s="27">
        <v>2140199</v>
      </c>
      <c r="G19" s="27" t="s">
        <v>602</v>
      </c>
      <c r="H19" s="27" t="s">
        <v>591</v>
      </c>
      <c r="I19" s="29">
        <v>0.3</v>
      </c>
      <c r="J19" s="27" t="s">
        <v>592</v>
      </c>
      <c r="K19" s="30"/>
    </row>
    <row r="20" ht="40.5" spans="1:11">
      <c r="A20" s="27">
        <v>14</v>
      </c>
      <c r="B20" s="27">
        <v>405004</v>
      </c>
      <c r="C20" s="28" t="s">
        <v>155</v>
      </c>
      <c r="D20" s="28" t="s">
        <v>605</v>
      </c>
      <c r="E20" s="27" t="s">
        <v>606</v>
      </c>
      <c r="F20" s="27">
        <v>2140199</v>
      </c>
      <c r="G20" s="27" t="s">
        <v>602</v>
      </c>
      <c r="H20" s="27" t="s">
        <v>591</v>
      </c>
      <c r="I20" s="29">
        <v>0.3</v>
      </c>
      <c r="J20" s="27" t="s">
        <v>592</v>
      </c>
      <c r="K20" s="30"/>
    </row>
    <row r="21" ht="40.5" spans="1:11">
      <c r="A21" s="27">
        <v>15</v>
      </c>
      <c r="B21" s="27">
        <v>405004</v>
      </c>
      <c r="C21" s="28" t="s">
        <v>155</v>
      </c>
      <c r="D21" s="28" t="s">
        <v>607</v>
      </c>
      <c r="E21" s="27" t="s">
        <v>608</v>
      </c>
      <c r="F21" s="27">
        <v>2140199</v>
      </c>
      <c r="G21" s="27" t="s">
        <v>602</v>
      </c>
      <c r="H21" s="27" t="s">
        <v>609</v>
      </c>
      <c r="I21" s="29">
        <v>1.5</v>
      </c>
      <c r="J21" s="27" t="s">
        <v>592</v>
      </c>
      <c r="K21" s="30"/>
    </row>
    <row r="22" ht="40.5" spans="1:11">
      <c r="A22" s="27">
        <v>16</v>
      </c>
      <c r="B22" s="27">
        <v>405004</v>
      </c>
      <c r="C22" s="28" t="s">
        <v>155</v>
      </c>
      <c r="D22" s="28" t="s">
        <v>610</v>
      </c>
      <c r="E22" s="27" t="s">
        <v>611</v>
      </c>
      <c r="F22" s="27">
        <v>2140199</v>
      </c>
      <c r="G22" s="27" t="s">
        <v>602</v>
      </c>
      <c r="H22" s="27" t="s">
        <v>609</v>
      </c>
      <c r="I22" s="29">
        <v>3</v>
      </c>
      <c r="J22" s="27" t="s">
        <v>592</v>
      </c>
      <c r="K22" s="30"/>
    </row>
    <row r="23" ht="40.5" spans="1:11">
      <c r="A23" s="27">
        <v>17</v>
      </c>
      <c r="B23" s="27">
        <v>405004</v>
      </c>
      <c r="C23" s="28" t="s">
        <v>155</v>
      </c>
      <c r="D23" s="28" t="s">
        <v>612</v>
      </c>
      <c r="E23" s="27" t="s">
        <v>613</v>
      </c>
      <c r="F23" s="27">
        <v>2140199</v>
      </c>
      <c r="G23" s="27" t="s">
        <v>602</v>
      </c>
      <c r="H23" s="27" t="s">
        <v>609</v>
      </c>
      <c r="I23" s="29">
        <v>1</v>
      </c>
      <c r="J23" s="27" t="s">
        <v>592</v>
      </c>
      <c r="K23" s="30"/>
    </row>
    <row r="24" ht="40.5" spans="1:11">
      <c r="A24" s="27">
        <v>18</v>
      </c>
      <c r="B24" s="27">
        <v>405004</v>
      </c>
      <c r="C24" s="28" t="s">
        <v>155</v>
      </c>
      <c r="D24" s="28" t="s">
        <v>614</v>
      </c>
      <c r="E24" s="27" t="s">
        <v>615</v>
      </c>
      <c r="F24" s="27">
        <v>2140199</v>
      </c>
      <c r="G24" s="27" t="s">
        <v>602</v>
      </c>
      <c r="H24" s="27" t="s">
        <v>609</v>
      </c>
      <c r="I24" s="29">
        <v>2</v>
      </c>
      <c r="J24" s="27" t="s">
        <v>592</v>
      </c>
      <c r="K24" s="30"/>
    </row>
    <row r="25" ht="40.5" spans="1:11">
      <c r="A25" s="27">
        <v>19</v>
      </c>
      <c r="B25" s="27">
        <v>405004</v>
      </c>
      <c r="C25" s="28" t="s">
        <v>155</v>
      </c>
      <c r="D25" s="28" t="s">
        <v>616</v>
      </c>
      <c r="E25" s="27" t="s">
        <v>617</v>
      </c>
      <c r="F25" s="27">
        <v>2140199</v>
      </c>
      <c r="G25" s="27" t="s">
        <v>602</v>
      </c>
      <c r="H25" s="27" t="s">
        <v>609</v>
      </c>
      <c r="I25" s="29">
        <v>2</v>
      </c>
      <c r="J25" s="27" t="s">
        <v>592</v>
      </c>
      <c r="K25" s="30"/>
    </row>
    <row r="26" ht="23" customHeight="1" spans="1:11">
      <c r="A26" s="33" t="s">
        <v>589</v>
      </c>
      <c r="B26" s="34"/>
      <c r="C26" s="35"/>
      <c r="D26" s="28"/>
      <c r="E26" s="27"/>
      <c r="F26" s="27"/>
      <c r="G26" s="27"/>
      <c r="H26" s="27"/>
      <c r="I26" s="29">
        <f>SUM(I13:I25)</f>
        <v>22</v>
      </c>
      <c r="J26" s="27"/>
      <c r="K26" s="30"/>
    </row>
    <row r="27" ht="40.5" spans="1:11">
      <c r="A27" s="27">
        <v>20</v>
      </c>
      <c r="B27" s="27">
        <v>405005</v>
      </c>
      <c r="C27" s="28" t="s">
        <v>156</v>
      </c>
      <c r="D27" s="28" t="s">
        <v>575</v>
      </c>
      <c r="E27" s="27" t="s">
        <v>576</v>
      </c>
      <c r="F27" s="27"/>
      <c r="G27" s="27">
        <v>2</v>
      </c>
      <c r="H27" s="27" t="s">
        <v>577</v>
      </c>
      <c r="I27" s="29">
        <v>1</v>
      </c>
      <c r="J27" s="27" t="s">
        <v>578</v>
      </c>
      <c r="K27" s="30"/>
    </row>
    <row r="28" ht="40.5" spans="1:11">
      <c r="A28" s="27">
        <v>21</v>
      </c>
      <c r="B28" s="27">
        <v>405005</v>
      </c>
      <c r="C28" s="28" t="s">
        <v>156</v>
      </c>
      <c r="D28" s="28" t="s">
        <v>579</v>
      </c>
      <c r="E28" s="27" t="s">
        <v>580</v>
      </c>
      <c r="F28" s="27"/>
      <c r="G28" s="27">
        <v>2</v>
      </c>
      <c r="H28" s="27" t="s">
        <v>577</v>
      </c>
      <c r="I28" s="29">
        <v>1.2</v>
      </c>
      <c r="J28" s="27" t="s">
        <v>578</v>
      </c>
      <c r="K28" s="30"/>
    </row>
    <row r="29" ht="40.5" spans="1:11">
      <c r="A29" s="27">
        <v>22</v>
      </c>
      <c r="B29" s="27">
        <v>405005</v>
      </c>
      <c r="C29" s="28" t="s">
        <v>156</v>
      </c>
      <c r="D29" s="28" t="s">
        <v>618</v>
      </c>
      <c r="E29" s="27" t="s">
        <v>619</v>
      </c>
      <c r="F29" s="27"/>
      <c r="G29" s="27">
        <v>1</v>
      </c>
      <c r="H29" s="27" t="s">
        <v>577</v>
      </c>
      <c r="I29" s="29">
        <v>2</v>
      </c>
      <c r="J29" s="27" t="s">
        <v>578</v>
      </c>
      <c r="K29" s="30"/>
    </row>
    <row r="30" ht="40.5" spans="1:11">
      <c r="A30" s="27">
        <v>23</v>
      </c>
      <c r="B30" s="27">
        <v>405005</v>
      </c>
      <c r="C30" s="28" t="s">
        <v>156</v>
      </c>
      <c r="D30" s="28" t="s">
        <v>581</v>
      </c>
      <c r="E30" s="27" t="s">
        <v>582</v>
      </c>
      <c r="F30" s="27"/>
      <c r="G30" s="27">
        <v>6</v>
      </c>
      <c r="H30" s="27" t="s">
        <v>577</v>
      </c>
      <c r="I30" s="29">
        <v>1.8</v>
      </c>
      <c r="J30" s="27" t="s">
        <v>578</v>
      </c>
      <c r="K30" s="30"/>
    </row>
    <row r="31" ht="40.5" spans="1:11">
      <c r="A31" s="27">
        <v>24</v>
      </c>
      <c r="B31" s="27">
        <v>405005</v>
      </c>
      <c r="C31" s="28" t="s">
        <v>156</v>
      </c>
      <c r="D31" s="28" t="s">
        <v>583</v>
      </c>
      <c r="E31" s="27" t="s">
        <v>584</v>
      </c>
      <c r="F31" s="27"/>
      <c r="G31" s="27">
        <v>10</v>
      </c>
      <c r="H31" s="27" t="s">
        <v>577</v>
      </c>
      <c r="I31" s="29">
        <v>1.5</v>
      </c>
      <c r="J31" s="27" t="s">
        <v>578</v>
      </c>
      <c r="K31" s="30"/>
    </row>
    <row r="32" ht="40.5" spans="1:11">
      <c r="A32" s="27">
        <v>25</v>
      </c>
      <c r="B32" s="27">
        <v>405005</v>
      </c>
      <c r="C32" s="28" t="s">
        <v>156</v>
      </c>
      <c r="D32" s="28" t="s">
        <v>603</v>
      </c>
      <c r="E32" s="27" t="s">
        <v>620</v>
      </c>
      <c r="F32" s="27"/>
      <c r="G32" s="27">
        <v>15</v>
      </c>
      <c r="H32" s="27" t="s">
        <v>577</v>
      </c>
      <c r="I32" s="29">
        <v>0.45</v>
      </c>
      <c r="J32" s="27" t="s">
        <v>578</v>
      </c>
      <c r="K32" s="30"/>
    </row>
    <row r="33" ht="40.5" spans="1:11">
      <c r="A33" s="27">
        <v>26</v>
      </c>
      <c r="B33" s="27">
        <v>405005</v>
      </c>
      <c r="C33" s="28" t="s">
        <v>156</v>
      </c>
      <c r="D33" s="28" t="s">
        <v>621</v>
      </c>
      <c r="E33" s="27" t="s">
        <v>622</v>
      </c>
      <c r="F33" s="27"/>
      <c r="G33" s="27">
        <v>1</v>
      </c>
      <c r="H33" s="27" t="s">
        <v>623</v>
      </c>
      <c r="I33" s="29">
        <v>0.5</v>
      </c>
      <c r="J33" s="27" t="s">
        <v>578</v>
      </c>
      <c r="K33" s="30"/>
    </row>
    <row r="34" ht="40.5" spans="1:11">
      <c r="A34" s="27">
        <v>27</v>
      </c>
      <c r="B34" s="27">
        <v>405005</v>
      </c>
      <c r="C34" s="28" t="s">
        <v>156</v>
      </c>
      <c r="D34" s="28" t="s">
        <v>624</v>
      </c>
      <c r="E34" s="27" t="s">
        <v>625</v>
      </c>
      <c r="F34" s="27"/>
      <c r="G34" s="27">
        <v>2</v>
      </c>
      <c r="H34" s="27" t="s">
        <v>623</v>
      </c>
      <c r="I34" s="29">
        <v>0.6</v>
      </c>
      <c r="J34" s="27" t="s">
        <v>578</v>
      </c>
      <c r="K34" s="30"/>
    </row>
    <row r="35" ht="40.5" spans="1:11">
      <c r="A35" s="27">
        <v>28</v>
      </c>
      <c r="B35" s="27">
        <v>405005</v>
      </c>
      <c r="C35" s="28" t="s">
        <v>156</v>
      </c>
      <c r="D35" s="28" t="s">
        <v>626</v>
      </c>
      <c r="E35" s="27" t="s">
        <v>627</v>
      </c>
      <c r="F35" s="27"/>
      <c r="G35" s="27">
        <v>2</v>
      </c>
      <c r="H35" s="27" t="s">
        <v>623</v>
      </c>
      <c r="I35" s="29">
        <v>6</v>
      </c>
      <c r="J35" s="27" t="s">
        <v>578</v>
      </c>
      <c r="K35" s="30"/>
    </row>
    <row r="36" ht="40.5" spans="1:11">
      <c r="A36" s="27">
        <v>29</v>
      </c>
      <c r="B36" s="27">
        <v>405005</v>
      </c>
      <c r="C36" s="28" t="s">
        <v>156</v>
      </c>
      <c r="D36" s="28" t="s">
        <v>628</v>
      </c>
      <c r="E36" s="27" t="s">
        <v>629</v>
      </c>
      <c r="F36" s="27"/>
      <c r="G36" s="27">
        <v>2</v>
      </c>
      <c r="H36" s="27" t="s">
        <v>623</v>
      </c>
      <c r="I36" s="29">
        <v>5</v>
      </c>
      <c r="J36" s="27" t="s">
        <v>578</v>
      </c>
      <c r="K36" s="30"/>
    </row>
    <row r="37" ht="40.5" spans="1:11">
      <c r="A37" s="27">
        <v>30</v>
      </c>
      <c r="B37" s="27">
        <v>405005</v>
      </c>
      <c r="C37" s="28" t="s">
        <v>156</v>
      </c>
      <c r="D37" s="28" t="s">
        <v>630</v>
      </c>
      <c r="E37" s="27" t="s">
        <v>631</v>
      </c>
      <c r="F37" s="27"/>
      <c r="G37" s="27"/>
      <c r="H37" s="27"/>
      <c r="I37" s="29">
        <v>678</v>
      </c>
      <c r="J37" s="27" t="s">
        <v>578</v>
      </c>
      <c r="K37" s="30"/>
    </row>
    <row r="38" ht="40.5" spans="1:11">
      <c r="A38" s="27">
        <v>31</v>
      </c>
      <c r="B38" s="27">
        <v>405005</v>
      </c>
      <c r="C38" s="28" t="s">
        <v>156</v>
      </c>
      <c r="D38" s="28" t="s">
        <v>630</v>
      </c>
      <c r="E38" s="27" t="s">
        <v>631</v>
      </c>
      <c r="F38" s="27"/>
      <c r="G38" s="27"/>
      <c r="H38" s="27"/>
      <c r="I38" s="29">
        <v>226</v>
      </c>
      <c r="J38" s="27" t="s">
        <v>632</v>
      </c>
      <c r="K38" s="30"/>
    </row>
    <row r="39" ht="40.5" spans="1:11">
      <c r="A39" s="27">
        <v>32</v>
      </c>
      <c r="B39" s="27">
        <v>405005</v>
      </c>
      <c r="C39" s="28" t="s">
        <v>156</v>
      </c>
      <c r="D39" s="28" t="s">
        <v>633</v>
      </c>
      <c r="E39" s="27" t="s">
        <v>631</v>
      </c>
      <c r="F39" s="27"/>
      <c r="G39" s="27"/>
      <c r="H39" s="27"/>
      <c r="I39" s="29">
        <v>1137</v>
      </c>
      <c r="J39" s="27" t="s">
        <v>632</v>
      </c>
      <c r="K39" s="30"/>
    </row>
    <row r="40" ht="28" customHeight="1" spans="1:11">
      <c r="A40" s="33" t="s">
        <v>589</v>
      </c>
      <c r="B40" s="34"/>
      <c r="C40" s="35"/>
      <c r="D40" s="28"/>
      <c r="E40" s="27"/>
      <c r="F40" s="27"/>
      <c r="G40" s="27"/>
      <c r="H40" s="27"/>
      <c r="I40" s="29">
        <f>SUM(I27:I39)</f>
        <v>2061.05</v>
      </c>
      <c r="J40" s="27"/>
      <c r="K40" s="30"/>
    </row>
    <row r="41" ht="54" spans="1:11">
      <c r="A41" s="27">
        <v>33</v>
      </c>
      <c r="B41" s="27">
        <v>405007</v>
      </c>
      <c r="C41" s="28" t="s">
        <v>157</v>
      </c>
      <c r="D41" s="28" t="s">
        <v>634</v>
      </c>
      <c r="E41" s="27" t="s">
        <v>635</v>
      </c>
      <c r="F41" s="27">
        <v>2140101</v>
      </c>
      <c r="G41" s="27">
        <v>1</v>
      </c>
      <c r="H41" s="27" t="s">
        <v>609</v>
      </c>
      <c r="I41" s="29">
        <v>500</v>
      </c>
      <c r="J41" s="27" t="s">
        <v>636</v>
      </c>
      <c r="K41" s="30"/>
    </row>
    <row r="42" ht="54" spans="1:11">
      <c r="A42" s="27">
        <v>34</v>
      </c>
      <c r="B42" s="27">
        <v>405007</v>
      </c>
      <c r="C42" s="28" t="s">
        <v>157</v>
      </c>
      <c r="D42" s="28" t="s">
        <v>612</v>
      </c>
      <c r="E42" s="27" t="s">
        <v>613</v>
      </c>
      <c r="F42" s="27">
        <v>2140101</v>
      </c>
      <c r="G42" s="27">
        <v>1</v>
      </c>
      <c r="H42" s="27" t="s">
        <v>609</v>
      </c>
      <c r="I42" s="29">
        <v>10</v>
      </c>
      <c r="J42" s="27" t="s">
        <v>636</v>
      </c>
      <c r="K42" s="30"/>
    </row>
    <row r="43" ht="54" spans="1:11">
      <c r="A43" s="27">
        <v>35</v>
      </c>
      <c r="B43" s="27">
        <v>405007</v>
      </c>
      <c r="C43" s="28" t="s">
        <v>157</v>
      </c>
      <c r="D43" s="28" t="s">
        <v>575</v>
      </c>
      <c r="E43" s="27" t="s">
        <v>590</v>
      </c>
      <c r="F43" s="27">
        <v>2140101</v>
      </c>
      <c r="G43" s="27">
        <v>6</v>
      </c>
      <c r="H43" s="27" t="s">
        <v>591</v>
      </c>
      <c r="I43" s="29">
        <v>3</v>
      </c>
      <c r="J43" s="27" t="s">
        <v>636</v>
      </c>
      <c r="K43" s="30"/>
    </row>
    <row r="44" ht="54" spans="1:11">
      <c r="A44" s="27">
        <v>36</v>
      </c>
      <c r="B44" s="27">
        <v>405007</v>
      </c>
      <c r="C44" s="28" t="s">
        <v>157</v>
      </c>
      <c r="D44" s="28" t="s">
        <v>579</v>
      </c>
      <c r="E44" s="27" t="s">
        <v>576</v>
      </c>
      <c r="F44" s="27">
        <v>2140101</v>
      </c>
      <c r="G44" s="27">
        <v>3</v>
      </c>
      <c r="H44" s="27" t="s">
        <v>591</v>
      </c>
      <c r="I44" s="29">
        <v>1.5</v>
      </c>
      <c r="J44" s="27" t="s">
        <v>636</v>
      </c>
      <c r="K44" s="30"/>
    </row>
    <row r="45" ht="54" spans="1:11">
      <c r="A45" s="27">
        <v>37</v>
      </c>
      <c r="B45" s="27">
        <v>405007</v>
      </c>
      <c r="C45" s="28" t="s">
        <v>157</v>
      </c>
      <c r="D45" s="28" t="s">
        <v>593</v>
      </c>
      <c r="E45" s="27" t="s">
        <v>594</v>
      </c>
      <c r="F45" s="27">
        <v>2140101</v>
      </c>
      <c r="G45" s="27">
        <v>1</v>
      </c>
      <c r="H45" s="27" t="s">
        <v>591</v>
      </c>
      <c r="I45" s="29">
        <v>0.5</v>
      </c>
      <c r="J45" s="27" t="s">
        <v>636</v>
      </c>
      <c r="K45" s="30"/>
    </row>
    <row r="46" ht="54" spans="1:11">
      <c r="A46" s="27">
        <v>38</v>
      </c>
      <c r="B46" s="27">
        <v>405007</v>
      </c>
      <c r="C46" s="28" t="s">
        <v>157</v>
      </c>
      <c r="D46" s="28" t="s">
        <v>637</v>
      </c>
      <c r="E46" s="27" t="s">
        <v>638</v>
      </c>
      <c r="F46" s="27">
        <v>2140101</v>
      </c>
      <c r="G46" s="27">
        <v>9</v>
      </c>
      <c r="H46" s="27" t="s">
        <v>591</v>
      </c>
      <c r="I46" s="29">
        <v>1.8</v>
      </c>
      <c r="J46" s="27" t="s">
        <v>636</v>
      </c>
      <c r="K46" s="30"/>
    </row>
    <row r="47" ht="54" spans="1:11">
      <c r="A47" s="27">
        <v>39</v>
      </c>
      <c r="B47" s="27">
        <v>405007</v>
      </c>
      <c r="C47" s="28" t="s">
        <v>157</v>
      </c>
      <c r="D47" s="28" t="s">
        <v>639</v>
      </c>
      <c r="E47" s="27" t="s">
        <v>640</v>
      </c>
      <c r="F47" s="27">
        <v>2140101</v>
      </c>
      <c r="G47" s="27">
        <v>2</v>
      </c>
      <c r="H47" s="27" t="s">
        <v>591</v>
      </c>
      <c r="I47" s="29">
        <v>18</v>
      </c>
      <c r="J47" s="27" t="s">
        <v>636</v>
      </c>
      <c r="K47" s="30"/>
    </row>
    <row r="48" ht="54" spans="1:11">
      <c r="A48" s="27">
        <v>40</v>
      </c>
      <c r="B48" s="27">
        <v>405007</v>
      </c>
      <c r="C48" s="28" t="s">
        <v>157</v>
      </c>
      <c r="D48" s="28" t="s">
        <v>581</v>
      </c>
      <c r="E48" s="27" t="s">
        <v>599</v>
      </c>
      <c r="F48" s="27">
        <v>2140101</v>
      </c>
      <c r="G48" s="27">
        <v>6</v>
      </c>
      <c r="H48" s="27" t="s">
        <v>591</v>
      </c>
      <c r="I48" s="29">
        <v>5.2</v>
      </c>
      <c r="J48" s="27" t="s">
        <v>636</v>
      </c>
      <c r="K48" s="30"/>
    </row>
    <row r="49" ht="54" spans="1:11">
      <c r="A49" s="27">
        <v>41</v>
      </c>
      <c r="B49" s="27">
        <v>405007</v>
      </c>
      <c r="C49" s="28" t="s">
        <v>157</v>
      </c>
      <c r="D49" s="28" t="s">
        <v>600</v>
      </c>
      <c r="E49" s="27" t="s">
        <v>601</v>
      </c>
      <c r="F49" s="27">
        <v>2140101</v>
      </c>
      <c r="G49" s="27"/>
      <c r="H49" s="27" t="s">
        <v>591</v>
      </c>
      <c r="I49" s="29">
        <v>0.2</v>
      </c>
      <c r="J49" s="27" t="s">
        <v>636</v>
      </c>
      <c r="K49" s="30"/>
    </row>
    <row r="50" ht="54" spans="1:11">
      <c r="A50" s="27">
        <v>42</v>
      </c>
      <c r="B50" s="27">
        <v>405007</v>
      </c>
      <c r="C50" s="28" t="s">
        <v>157</v>
      </c>
      <c r="D50" s="28" t="s">
        <v>641</v>
      </c>
      <c r="E50" s="27" t="s">
        <v>642</v>
      </c>
      <c r="F50" s="27">
        <v>2140101</v>
      </c>
      <c r="G50" s="27"/>
      <c r="H50" s="27" t="s">
        <v>591</v>
      </c>
      <c r="I50" s="29">
        <v>15</v>
      </c>
      <c r="J50" s="27" t="s">
        <v>636</v>
      </c>
      <c r="K50" s="30"/>
    </row>
    <row r="51" ht="54" spans="1:11">
      <c r="A51" s="27">
        <v>43</v>
      </c>
      <c r="B51" s="27">
        <v>405007</v>
      </c>
      <c r="C51" s="28" t="s">
        <v>157</v>
      </c>
      <c r="D51" s="28" t="s">
        <v>603</v>
      </c>
      <c r="E51" s="27" t="s">
        <v>604</v>
      </c>
      <c r="F51" s="27">
        <v>2140101</v>
      </c>
      <c r="G51" s="27"/>
      <c r="H51" s="27" t="s">
        <v>591</v>
      </c>
      <c r="I51" s="29">
        <v>1.08</v>
      </c>
      <c r="J51" s="27" t="s">
        <v>636</v>
      </c>
      <c r="K51" s="30"/>
    </row>
    <row r="52" ht="54" spans="1:11">
      <c r="A52" s="27">
        <v>44</v>
      </c>
      <c r="B52" s="27">
        <v>405007</v>
      </c>
      <c r="C52" s="28" t="s">
        <v>157</v>
      </c>
      <c r="D52" s="28" t="s">
        <v>643</v>
      </c>
      <c r="E52" s="27" t="s">
        <v>644</v>
      </c>
      <c r="F52" s="27">
        <v>2140101</v>
      </c>
      <c r="G52" s="27"/>
      <c r="H52" s="27" t="s">
        <v>591</v>
      </c>
      <c r="I52" s="29">
        <v>15</v>
      </c>
      <c r="J52" s="27" t="s">
        <v>636</v>
      </c>
      <c r="K52" s="30"/>
    </row>
    <row r="53" ht="54" spans="1:11">
      <c r="A53" s="27">
        <v>45</v>
      </c>
      <c r="B53" s="27">
        <v>405007</v>
      </c>
      <c r="C53" s="28" t="s">
        <v>157</v>
      </c>
      <c r="D53" s="28" t="s">
        <v>645</v>
      </c>
      <c r="E53" s="27" t="s">
        <v>646</v>
      </c>
      <c r="F53" s="27">
        <v>2140101</v>
      </c>
      <c r="G53" s="27">
        <v>20</v>
      </c>
      <c r="H53" s="27" t="s">
        <v>591</v>
      </c>
      <c r="I53" s="29">
        <v>10</v>
      </c>
      <c r="J53" s="27" t="s">
        <v>636</v>
      </c>
      <c r="K53" s="30"/>
    </row>
    <row r="54" ht="54" spans="1:11">
      <c r="A54" s="27">
        <v>46</v>
      </c>
      <c r="B54" s="27">
        <v>405007</v>
      </c>
      <c r="C54" s="28" t="s">
        <v>157</v>
      </c>
      <c r="D54" s="28" t="s">
        <v>647</v>
      </c>
      <c r="E54" s="27" t="s">
        <v>646</v>
      </c>
      <c r="F54" s="27">
        <v>2140101</v>
      </c>
      <c r="G54" s="27">
        <v>8</v>
      </c>
      <c r="H54" s="27" t="s">
        <v>591</v>
      </c>
      <c r="I54" s="29">
        <v>2.5</v>
      </c>
      <c r="J54" s="27" t="s">
        <v>636</v>
      </c>
      <c r="K54" s="30"/>
    </row>
    <row r="55" ht="54" spans="1:11">
      <c r="A55" s="27">
        <v>47</v>
      </c>
      <c r="B55" s="27">
        <v>405007</v>
      </c>
      <c r="C55" s="28" t="s">
        <v>157</v>
      </c>
      <c r="D55" s="28" t="s">
        <v>648</v>
      </c>
      <c r="E55" s="27" t="s">
        <v>649</v>
      </c>
      <c r="F55" s="27">
        <v>2140101</v>
      </c>
      <c r="G55" s="27">
        <v>3</v>
      </c>
      <c r="H55" s="27" t="s">
        <v>591</v>
      </c>
      <c r="I55" s="29">
        <v>10</v>
      </c>
      <c r="J55" s="27" t="s">
        <v>636</v>
      </c>
      <c r="K55" s="30"/>
    </row>
    <row r="56" ht="54" spans="1:11">
      <c r="A56" s="27">
        <v>48</v>
      </c>
      <c r="B56" s="27">
        <v>405007</v>
      </c>
      <c r="C56" s="28" t="s">
        <v>157</v>
      </c>
      <c r="D56" s="28" t="s">
        <v>650</v>
      </c>
      <c r="E56" s="27" t="s">
        <v>651</v>
      </c>
      <c r="F56" s="27">
        <v>2140101</v>
      </c>
      <c r="G56" s="27"/>
      <c r="H56" s="27" t="s">
        <v>591</v>
      </c>
      <c r="I56" s="29">
        <v>10</v>
      </c>
      <c r="J56" s="27" t="s">
        <v>636</v>
      </c>
      <c r="K56" s="30"/>
    </row>
    <row r="57" ht="54" spans="1:11">
      <c r="A57" s="27">
        <v>49</v>
      </c>
      <c r="B57" s="27">
        <v>405007</v>
      </c>
      <c r="C57" s="28" t="s">
        <v>157</v>
      </c>
      <c r="D57" s="28" t="s">
        <v>652</v>
      </c>
      <c r="E57" s="27" t="s">
        <v>653</v>
      </c>
      <c r="F57" s="27">
        <v>2140101</v>
      </c>
      <c r="G57" s="27"/>
      <c r="H57" s="27" t="s">
        <v>591</v>
      </c>
      <c r="I57" s="29">
        <v>5</v>
      </c>
      <c r="J57" s="27" t="s">
        <v>636</v>
      </c>
      <c r="K57" s="30"/>
    </row>
    <row r="58" ht="54" spans="1:11">
      <c r="A58" s="27">
        <v>50</v>
      </c>
      <c r="B58" s="27">
        <v>405007</v>
      </c>
      <c r="C58" s="28" t="s">
        <v>157</v>
      </c>
      <c r="D58" s="28" t="s">
        <v>654</v>
      </c>
      <c r="E58" s="27" t="s">
        <v>655</v>
      </c>
      <c r="F58" s="27">
        <v>2140101</v>
      </c>
      <c r="G58" s="27">
        <v>88</v>
      </c>
      <c r="H58" s="27" t="s">
        <v>591</v>
      </c>
      <c r="I58" s="29">
        <v>2</v>
      </c>
      <c r="J58" s="27" t="s">
        <v>656</v>
      </c>
      <c r="K58" s="30"/>
    </row>
    <row r="59" ht="54" spans="1:11">
      <c r="A59" s="27">
        <v>51</v>
      </c>
      <c r="B59" s="27">
        <v>405007</v>
      </c>
      <c r="C59" s="28" t="s">
        <v>157</v>
      </c>
      <c r="D59" s="28" t="s">
        <v>657</v>
      </c>
      <c r="E59" s="27" t="s">
        <v>655</v>
      </c>
      <c r="F59" s="27">
        <v>2140101</v>
      </c>
      <c r="G59" s="27">
        <v>176</v>
      </c>
      <c r="H59" s="27" t="s">
        <v>591</v>
      </c>
      <c r="I59" s="29">
        <v>1.496</v>
      </c>
      <c r="J59" s="27" t="s">
        <v>656</v>
      </c>
      <c r="K59" s="30"/>
    </row>
    <row r="60" ht="54" spans="1:11">
      <c r="A60" s="27">
        <v>52</v>
      </c>
      <c r="B60" s="27">
        <v>405007</v>
      </c>
      <c r="C60" s="28" t="s">
        <v>157</v>
      </c>
      <c r="D60" s="28" t="s">
        <v>658</v>
      </c>
      <c r="E60" s="27" t="s">
        <v>659</v>
      </c>
      <c r="F60" s="27">
        <v>2140101</v>
      </c>
      <c r="G60" s="27">
        <v>88</v>
      </c>
      <c r="H60" s="27" t="s">
        <v>591</v>
      </c>
      <c r="I60" s="29">
        <v>3.0008</v>
      </c>
      <c r="J60" s="27" t="s">
        <v>656</v>
      </c>
      <c r="K60" s="30"/>
    </row>
    <row r="61" ht="54" spans="1:11">
      <c r="A61" s="27">
        <v>53</v>
      </c>
      <c r="B61" s="27">
        <v>405007</v>
      </c>
      <c r="C61" s="28" t="s">
        <v>157</v>
      </c>
      <c r="D61" s="28" t="s">
        <v>660</v>
      </c>
      <c r="E61" s="27" t="s">
        <v>661</v>
      </c>
      <c r="F61" s="27">
        <v>2140101</v>
      </c>
      <c r="G61" s="27"/>
      <c r="H61" s="27" t="s">
        <v>591</v>
      </c>
      <c r="I61" s="29">
        <v>10</v>
      </c>
      <c r="J61" s="27" t="s">
        <v>636</v>
      </c>
      <c r="K61" s="30"/>
    </row>
    <row r="62" ht="54" spans="1:11">
      <c r="A62" s="27">
        <v>54</v>
      </c>
      <c r="B62" s="27">
        <v>405007</v>
      </c>
      <c r="C62" s="28" t="s">
        <v>157</v>
      </c>
      <c r="D62" s="28" t="s">
        <v>662</v>
      </c>
      <c r="E62" s="27" t="s">
        <v>663</v>
      </c>
      <c r="F62" s="27">
        <v>2140101</v>
      </c>
      <c r="G62" s="27">
        <v>3</v>
      </c>
      <c r="H62" s="27" t="s">
        <v>591</v>
      </c>
      <c r="I62" s="29">
        <v>42</v>
      </c>
      <c r="J62" s="27" t="s">
        <v>636</v>
      </c>
      <c r="K62" s="30"/>
    </row>
    <row r="63" ht="20" customHeight="1" spans="1:11">
      <c r="A63" s="33" t="s">
        <v>589</v>
      </c>
      <c r="B63" s="34"/>
      <c r="C63" s="35"/>
      <c r="D63" s="28"/>
      <c r="E63" s="27"/>
      <c r="F63" s="27"/>
      <c r="G63" s="27"/>
      <c r="H63" s="27"/>
      <c r="I63" s="29">
        <f>SUM(I41:I62)</f>
        <v>667.2768</v>
      </c>
      <c r="J63" s="27"/>
      <c r="K63" s="30"/>
    </row>
    <row r="64" ht="40.5" spans="1:11">
      <c r="A64" s="27">
        <v>55</v>
      </c>
      <c r="B64" s="27">
        <v>405009</v>
      </c>
      <c r="C64" s="28" t="s">
        <v>158</v>
      </c>
      <c r="D64" s="28" t="s">
        <v>575</v>
      </c>
      <c r="E64" s="27" t="s">
        <v>576</v>
      </c>
      <c r="F64" s="27">
        <v>2140136</v>
      </c>
      <c r="G64" s="27">
        <v>3</v>
      </c>
      <c r="H64" s="27" t="s">
        <v>591</v>
      </c>
      <c r="I64" s="29">
        <v>1.5</v>
      </c>
      <c r="J64" s="27" t="s">
        <v>636</v>
      </c>
      <c r="K64" s="30"/>
    </row>
    <row r="65" ht="40.5" spans="1:11">
      <c r="A65" s="27">
        <v>56</v>
      </c>
      <c r="B65" s="27">
        <v>405009</v>
      </c>
      <c r="C65" s="28" t="s">
        <v>158</v>
      </c>
      <c r="D65" s="28" t="s">
        <v>579</v>
      </c>
      <c r="E65" s="27" t="s">
        <v>580</v>
      </c>
      <c r="F65" s="27">
        <v>2140136</v>
      </c>
      <c r="G65" s="27">
        <v>1</v>
      </c>
      <c r="H65" s="27" t="s">
        <v>591</v>
      </c>
      <c r="I65" s="29">
        <v>0.4</v>
      </c>
      <c r="J65" s="27" t="s">
        <v>636</v>
      </c>
      <c r="K65" s="30"/>
    </row>
    <row r="66" ht="40.5" spans="1:11">
      <c r="A66" s="27">
        <v>57</v>
      </c>
      <c r="B66" s="27">
        <v>405009</v>
      </c>
      <c r="C66" s="28" t="s">
        <v>158</v>
      </c>
      <c r="D66" s="28" t="s">
        <v>662</v>
      </c>
      <c r="E66" s="27" t="s">
        <v>663</v>
      </c>
      <c r="F66" s="27">
        <v>2140136</v>
      </c>
      <c r="G66" s="27">
        <v>1</v>
      </c>
      <c r="H66" s="27" t="s">
        <v>591</v>
      </c>
      <c r="I66" s="29">
        <v>18</v>
      </c>
      <c r="J66" s="27" t="s">
        <v>636</v>
      </c>
      <c r="K66" s="30"/>
    </row>
    <row r="67" ht="40.5" spans="1:11">
      <c r="A67" s="27">
        <v>58</v>
      </c>
      <c r="B67" s="27">
        <v>405009</v>
      </c>
      <c r="C67" s="28" t="s">
        <v>158</v>
      </c>
      <c r="D67" s="28" t="s">
        <v>600</v>
      </c>
      <c r="E67" s="27" t="s">
        <v>664</v>
      </c>
      <c r="F67" s="27">
        <v>2140136</v>
      </c>
      <c r="G67" s="27" t="s">
        <v>665</v>
      </c>
      <c r="H67" s="27" t="s">
        <v>591</v>
      </c>
      <c r="I67" s="29">
        <v>0.3</v>
      </c>
      <c r="J67" s="27" t="s">
        <v>636</v>
      </c>
      <c r="K67" s="30"/>
    </row>
    <row r="68" ht="40.5" spans="1:11">
      <c r="A68" s="27">
        <v>59</v>
      </c>
      <c r="B68" s="27">
        <v>405009</v>
      </c>
      <c r="C68" s="28" t="s">
        <v>158</v>
      </c>
      <c r="D68" s="28" t="s">
        <v>603</v>
      </c>
      <c r="E68" s="27" t="s">
        <v>620</v>
      </c>
      <c r="F68" s="27">
        <v>2140136</v>
      </c>
      <c r="G68" s="27" t="s">
        <v>665</v>
      </c>
      <c r="H68" s="27" t="s">
        <v>591</v>
      </c>
      <c r="I68" s="29">
        <v>0.2</v>
      </c>
      <c r="J68" s="27" t="s">
        <v>636</v>
      </c>
      <c r="K68" s="30"/>
    </row>
    <row r="69" ht="40.5" spans="1:11">
      <c r="A69" s="27">
        <v>60</v>
      </c>
      <c r="B69" s="27">
        <v>405009</v>
      </c>
      <c r="C69" s="28" t="s">
        <v>158</v>
      </c>
      <c r="D69" s="28" t="s">
        <v>666</v>
      </c>
      <c r="E69" s="27" t="s">
        <v>667</v>
      </c>
      <c r="F69" s="27">
        <v>2140136</v>
      </c>
      <c r="G69" s="27" t="s">
        <v>668</v>
      </c>
      <c r="H69" s="27" t="s">
        <v>609</v>
      </c>
      <c r="I69" s="29">
        <v>2.4</v>
      </c>
      <c r="J69" s="27" t="s">
        <v>636</v>
      </c>
      <c r="K69" s="30"/>
    </row>
    <row r="70" ht="40.5" spans="1:11">
      <c r="A70" s="27">
        <v>61</v>
      </c>
      <c r="B70" s="27">
        <v>405009</v>
      </c>
      <c r="C70" s="28" t="s">
        <v>158</v>
      </c>
      <c r="D70" s="28" t="s">
        <v>669</v>
      </c>
      <c r="E70" s="27" t="s">
        <v>670</v>
      </c>
      <c r="F70" s="27">
        <v>2140136</v>
      </c>
      <c r="G70" s="27" t="s">
        <v>668</v>
      </c>
      <c r="H70" s="27" t="s">
        <v>609</v>
      </c>
      <c r="I70" s="29">
        <v>0.8</v>
      </c>
      <c r="J70" s="27" t="s">
        <v>636</v>
      </c>
      <c r="K70" s="30"/>
    </row>
    <row r="71" ht="40.5" spans="1:11">
      <c r="A71" s="27">
        <v>62</v>
      </c>
      <c r="B71" s="27">
        <v>405009</v>
      </c>
      <c r="C71" s="28" t="s">
        <v>158</v>
      </c>
      <c r="D71" s="28" t="s">
        <v>626</v>
      </c>
      <c r="E71" s="27" t="s">
        <v>627</v>
      </c>
      <c r="F71" s="27">
        <v>2140136</v>
      </c>
      <c r="G71" s="27" t="s">
        <v>668</v>
      </c>
      <c r="H71" s="27" t="s">
        <v>609</v>
      </c>
      <c r="I71" s="29">
        <v>2</v>
      </c>
      <c r="J71" s="27" t="s">
        <v>636</v>
      </c>
      <c r="K71" s="30"/>
    </row>
    <row r="72" ht="40.5" spans="1:11">
      <c r="A72" s="27">
        <v>63</v>
      </c>
      <c r="B72" s="27">
        <v>405009</v>
      </c>
      <c r="C72" s="28" t="s">
        <v>158</v>
      </c>
      <c r="D72" s="28" t="s">
        <v>628</v>
      </c>
      <c r="E72" s="27" t="s">
        <v>629</v>
      </c>
      <c r="F72" s="27">
        <v>2140136</v>
      </c>
      <c r="G72" s="27" t="s">
        <v>668</v>
      </c>
      <c r="H72" s="27" t="s">
        <v>609</v>
      </c>
      <c r="I72" s="29">
        <v>2</v>
      </c>
      <c r="J72" s="27" t="s">
        <v>636</v>
      </c>
      <c r="K72" s="30"/>
    </row>
    <row r="73" ht="94.5" spans="1:11">
      <c r="A73" s="27">
        <v>64</v>
      </c>
      <c r="B73" s="27">
        <v>405009</v>
      </c>
      <c r="C73" s="28" t="s">
        <v>158</v>
      </c>
      <c r="D73" s="28" t="s">
        <v>671</v>
      </c>
      <c r="E73" s="27" t="s">
        <v>635</v>
      </c>
      <c r="F73" s="27">
        <v>2146802</v>
      </c>
      <c r="G73" s="27">
        <v>1</v>
      </c>
      <c r="H73" s="27" t="s">
        <v>609</v>
      </c>
      <c r="I73" s="29">
        <v>85.96</v>
      </c>
      <c r="J73" s="27" t="s">
        <v>672</v>
      </c>
      <c r="K73" s="30"/>
    </row>
    <row r="74" ht="32" customHeight="1" spans="1:11">
      <c r="A74" s="33" t="s">
        <v>589</v>
      </c>
      <c r="B74" s="34"/>
      <c r="C74" s="35"/>
      <c r="D74" s="28"/>
      <c r="E74" s="27"/>
      <c r="F74" s="27"/>
      <c r="G74" s="27"/>
      <c r="H74" s="27"/>
      <c r="I74" s="29">
        <f>SUM(I64:I73)</f>
        <v>113.56</v>
      </c>
      <c r="J74" s="27"/>
      <c r="K74" s="30"/>
    </row>
    <row r="76" spans="1:11">
      <c r="A76" t="s">
        <v>242</v>
      </c>
    </row>
  </sheetData>
  <mergeCells count="12">
    <mergeCell ref="S1:T1"/>
    <mergeCell ref="V1:W1"/>
    <mergeCell ref="A2:K2"/>
    <mergeCell ref="A3:C3"/>
    <mergeCell ref="L3:M3"/>
    <mergeCell ref="S3:T3"/>
    <mergeCell ref="V4:W4"/>
    <mergeCell ref="A12:C12"/>
    <mergeCell ref="A26:C26"/>
    <mergeCell ref="A40:C40"/>
    <mergeCell ref="A63:C63"/>
    <mergeCell ref="A74:C74"/>
  </mergeCells>
  <pageMargins left="0.75" right="0.75" top="1" bottom="1" header="0.5" footer="0.5"/>
  <pageSetup paperSize="9" scale="62"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zoomScale="130" zoomScaleNormal="130" topLeftCell="A4" workbookViewId="0">
      <selection activeCell="D19" sqref="D19"/>
    </sheetView>
  </sheetViews>
  <sheetFormatPr defaultColWidth="10" defaultRowHeight="13.5" outlineLevelCol="7"/>
  <cols>
    <col min="1" max="1" width="29.5" customWidth="1"/>
    <col min="2" max="2" width="10.125" customWidth="1"/>
    <col min="3" max="3" width="23.125" customWidth="1"/>
    <col min="4" max="4" width="10.625" customWidth="1"/>
    <col min="5" max="5" width="24" customWidth="1"/>
    <col min="6" max="6" width="10.5" customWidth="1"/>
    <col min="7" max="7" width="20.25" customWidth="1"/>
    <col min="8" max="8" width="11" customWidth="1"/>
  </cols>
  <sheetData>
    <row r="1" ht="12.95" customHeight="1" spans="1:8">
      <c r="A1" s="4"/>
      <c r="H1" s="52" t="s">
        <v>30</v>
      </c>
    </row>
    <row r="2" ht="24.2" customHeight="1" spans="1:8">
      <c r="A2" s="143" t="s">
        <v>6</v>
      </c>
      <c r="B2" s="143"/>
      <c r="C2" s="143"/>
      <c r="D2" s="143"/>
      <c r="E2" s="143"/>
      <c r="F2" s="143"/>
      <c r="G2" s="143"/>
      <c r="H2" s="143"/>
    </row>
    <row r="3" ht="17.25" customHeight="1" spans="1:8">
      <c r="A3" s="15" t="s">
        <v>31</v>
      </c>
      <c r="B3" s="15"/>
      <c r="C3" s="15"/>
      <c r="D3" s="15"/>
      <c r="E3" s="15"/>
      <c r="F3" s="15"/>
      <c r="G3" s="54" t="s">
        <v>32</v>
      </c>
      <c r="H3" s="54"/>
    </row>
    <row r="4" ht="17.85" customHeight="1" spans="1:8">
      <c r="A4" s="55" t="s">
        <v>33</v>
      </c>
      <c r="B4" s="55"/>
      <c r="C4" s="55" t="s">
        <v>34</v>
      </c>
      <c r="D4" s="55"/>
      <c r="E4" s="55"/>
      <c r="F4" s="55"/>
      <c r="G4" s="55"/>
      <c r="H4" s="55"/>
    </row>
    <row r="5" ht="22.35" customHeight="1" spans="1:8">
      <c r="A5" s="55" t="s">
        <v>35</v>
      </c>
      <c r="B5" s="55" t="s">
        <v>36</v>
      </c>
      <c r="C5" s="55" t="s">
        <v>37</v>
      </c>
      <c r="D5" s="55" t="s">
        <v>36</v>
      </c>
      <c r="E5" s="55" t="s">
        <v>38</v>
      </c>
      <c r="F5" s="55" t="s">
        <v>36</v>
      </c>
      <c r="G5" s="55" t="s">
        <v>39</v>
      </c>
      <c r="H5" s="55" t="s">
        <v>36</v>
      </c>
    </row>
    <row r="6" ht="16.35" customHeight="1" spans="1:8">
      <c r="A6" s="58" t="s">
        <v>40</v>
      </c>
      <c r="B6" s="75">
        <v>5248.451309</v>
      </c>
      <c r="C6" s="50" t="s">
        <v>41</v>
      </c>
      <c r="D6" s="78">
        <v>8.0528</v>
      </c>
      <c r="E6" s="58" t="s">
        <v>42</v>
      </c>
      <c r="F6" s="73">
        <v>3180.291309</v>
      </c>
      <c r="G6" s="50" t="s">
        <v>43</v>
      </c>
      <c r="H6" s="75">
        <v>505.162321</v>
      </c>
    </row>
    <row r="7" ht="16.35" customHeight="1" spans="1:8">
      <c r="A7" s="50" t="s">
        <v>44</v>
      </c>
      <c r="B7" s="75">
        <v>5248.451309</v>
      </c>
      <c r="C7" s="50" t="s">
        <v>45</v>
      </c>
      <c r="D7" s="78"/>
      <c r="E7" s="50" t="s">
        <v>46</v>
      </c>
      <c r="F7" s="75">
        <v>2741.806309</v>
      </c>
      <c r="G7" s="50" t="s">
        <v>47</v>
      </c>
      <c r="H7" s="75">
        <v>79.1557</v>
      </c>
    </row>
    <row r="8" ht="16.35" customHeight="1" spans="1:8">
      <c r="A8" s="58" t="s">
        <v>48</v>
      </c>
      <c r="B8" s="75"/>
      <c r="C8" s="50" t="s">
        <v>49</v>
      </c>
      <c r="D8" s="78"/>
      <c r="E8" s="50" t="s">
        <v>50</v>
      </c>
      <c r="F8" s="75">
        <v>436.001</v>
      </c>
      <c r="G8" s="50" t="s">
        <v>51</v>
      </c>
      <c r="H8" s="75"/>
    </row>
    <row r="9" ht="16.35" customHeight="1" spans="1:8">
      <c r="A9" s="50" t="s">
        <v>52</v>
      </c>
      <c r="B9" s="75"/>
      <c r="C9" s="50" t="s">
        <v>53</v>
      </c>
      <c r="D9" s="78"/>
      <c r="E9" s="50" t="s">
        <v>54</v>
      </c>
      <c r="F9" s="75">
        <v>2.484</v>
      </c>
      <c r="G9" s="50" t="s">
        <v>55</v>
      </c>
      <c r="H9" s="75"/>
    </row>
    <row r="10" ht="16.35" customHeight="1" spans="1:8">
      <c r="A10" s="50" t="s">
        <v>56</v>
      </c>
      <c r="B10" s="75"/>
      <c r="C10" s="50" t="s">
        <v>57</v>
      </c>
      <c r="D10" s="78"/>
      <c r="E10" s="58" t="s">
        <v>58</v>
      </c>
      <c r="F10" s="73">
        <v>2068.16</v>
      </c>
      <c r="G10" s="50" t="s">
        <v>59</v>
      </c>
      <c r="H10" s="75">
        <v>2729.449288</v>
      </c>
    </row>
    <row r="11" ht="16.35" customHeight="1" spans="1:8">
      <c r="A11" s="50" t="s">
        <v>60</v>
      </c>
      <c r="B11" s="75"/>
      <c r="C11" s="50" t="s">
        <v>61</v>
      </c>
      <c r="D11" s="78"/>
      <c r="E11" s="50" t="s">
        <v>62</v>
      </c>
      <c r="F11" s="75"/>
      <c r="G11" s="50" t="s">
        <v>63</v>
      </c>
      <c r="H11" s="75"/>
    </row>
    <row r="12" ht="16.35" customHeight="1" spans="1:8">
      <c r="A12" s="50" t="s">
        <v>64</v>
      </c>
      <c r="B12" s="75"/>
      <c r="C12" s="50" t="s">
        <v>65</v>
      </c>
      <c r="D12" s="78"/>
      <c r="E12" s="50" t="s">
        <v>66</v>
      </c>
      <c r="F12" s="75">
        <v>135.96</v>
      </c>
      <c r="G12" s="50" t="s">
        <v>67</v>
      </c>
      <c r="H12" s="75">
        <v>1932.2</v>
      </c>
    </row>
    <row r="13" ht="16.35" customHeight="1" spans="1:8">
      <c r="A13" s="50" t="s">
        <v>68</v>
      </c>
      <c r="B13" s="75"/>
      <c r="C13" s="50" t="s">
        <v>69</v>
      </c>
      <c r="D13" s="78">
        <v>414.063124</v>
      </c>
      <c r="E13" s="50" t="s">
        <v>70</v>
      </c>
      <c r="F13" s="75"/>
      <c r="G13" s="50" t="s">
        <v>71</v>
      </c>
      <c r="H13" s="75"/>
    </row>
    <row r="14" ht="16.35" customHeight="1" spans="1:8">
      <c r="A14" s="50" t="s">
        <v>72</v>
      </c>
      <c r="B14" s="75"/>
      <c r="C14" s="50" t="s">
        <v>73</v>
      </c>
      <c r="D14" s="78"/>
      <c r="E14" s="50" t="s">
        <v>74</v>
      </c>
      <c r="F14" s="75"/>
      <c r="G14" s="50" t="s">
        <v>75</v>
      </c>
      <c r="H14" s="75">
        <v>2.484</v>
      </c>
    </row>
    <row r="15" ht="16.35" customHeight="1" spans="1:8">
      <c r="A15" s="50" t="s">
        <v>76</v>
      </c>
      <c r="B15" s="75"/>
      <c r="C15" s="50" t="s">
        <v>77</v>
      </c>
      <c r="D15" s="78">
        <v>139.931705</v>
      </c>
      <c r="E15" s="50" t="s">
        <v>78</v>
      </c>
      <c r="F15" s="75"/>
      <c r="G15" s="50" t="s">
        <v>79</v>
      </c>
      <c r="H15" s="75"/>
    </row>
    <row r="16" ht="16.35" customHeight="1" spans="1:8">
      <c r="A16" s="50" t="s">
        <v>80</v>
      </c>
      <c r="B16" s="75"/>
      <c r="C16" s="50" t="s">
        <v>81</v>
      </c>
      <c r="D16" s="78"/>
      <c r="E16" s="50" t="s">
        <v>82</v>
      </c>
      <c r="F16" s="75"/>
      <c r="G16" s="50" t="s">
        <v>83</v>
      </c>
      <c r="H16" s="75"/>
    </row>
    <row r="17" ht="16.35" customHeight="1" spans="1:8">
      <c r="A17" s="50" t="s">
        <v>84</v>
      </c>
      <c r="B17" s="75"/>
      <c r="C17" s="50" t="s">
        <v>85</v>
      </c>
      <c r="D17" s="78"/>
      <c r="E17" s="50" t="s">
        <v>86</v>
      </c>
      <c r="F17" s="75"/>
      <c r="G17" s="50" t="s">
        <v>87</v>
      </c>
      <c r="H17" s="75"/>
    </row>
    <row r="18" ht="16.35" customHeight="1" spans="1:8">
      <c r="A18" s="50" t="s">
        <v>88</v>
      </c>
      <c r="B18" s="75"/>
      <c r="C18" s="50" t="s">
        <v>89</v>
      </c>
      <c r="D18" s="78"/>
      <c r="E18" s="50" t="s">
        <v>90</v>
      </c>
      <c r="F18" s="75">
        <v>1932.2</v>
      </c>
      <c r="G18" s="50" t="s">
        <v>91</v>
      </c>
      <c r="H18" s="75"/>
    </row>
    <row r="19" ht="16.35" customHeight="1" spans="1:8">
      <c r="A19" s="50" t="s">
        <v>92</v>
      </c>
      <c r="B19" s="75"/>
      <c r="C19" s="50" t="s">
        <v>93</v>
      </c>
      <c r="D19" s="78">
        <v>4493.394432</v>
      </c>
      <c r="E19" s="50" t="s">
        <v>94</v>
      </c>
      <c r="F19" s="75"/>
      <c r="G19" s="50" t="s">
        <v>95</v>
      </c>
      <c r="H19" s="75"/>
    </row>
    <row r="20" ht="16.35" customHeight="1" spans="1:8">
      <c r="A20" s="58" t="s">
        <v>96</v>
      </c>
      <c r="B20" s="73"/>
      <c r="C20" s="50" t="s">
        <v>97</v>
      </c>
      <c r="D20" s="78"/>
      <c r="E20" s="50" t="s">
        <v>98</v>
      </c>
      <c r="F20" s="75"/>
      <c r="G20" s="50"/>
      <c r="H20" s="75"/>
    </row>
    <row r="21" ht="16.35" customHeight="1" spans="1:8">
      <c r="A21" s="58" t="s">
        <v>99</v>
      </c>
      <c r="B21" s="73"/>
      <c r="C21" s="50" t="s">
        <v>100</v>
      </c>
      <c r="D21" s="78"/>
      <c r="E21" s="58" t="s">
        <v>101</v>
      </c>
      <c r="F21" s="73"/>
      <c r="G21" s="50"/>
      <c r="H21" s="75"/>
    </row>
    <row r="22" ht="16.35" customHeight="1" spans="1:8">
      <c r="A22" s="58" t="s">
        <v>102</v>
      </c>
      <c r="B22" s="73"/>
      <c r="C22" s="50" t="s">
        <v>103</v>
      </c>
      <c r="D22" s="78"/>
      <c r="E22" s="50"/>
      <c r="F22" s="50"/>
      <c r="G22" s="50"/>
      <c r="H22" s="75"/>
    </row>
    <row r="23" ht="16.35" customHeight="1" spans="1:8">
      <c r="A23" s="58" t="s">
        <v>104</v>
      </c>
      <c r="B23" s="73"/>
      <c r="C23" s="50" t="s">
        <v>105</v>
      </c>
      <c r="D23" s="78"/>
      <c r="E23" s="50"/>
      <c r="F23" s="50"/>
      <c r="G23" s="50"/>
      <c r="H23" s="75"/>
    </row>
    <row r="24" ht="16.35" customHeight="1" spans="1:8">
      <c r="A24" s="58" t="s">
        <v>106</v>
      </c>
      <c r="B24" s="73"/>
      <c r="C24" s="50" t="s">
        <v>107</v>
      </c>
      <c r="D24" s="78"/>
      <c r="E24" s="50"/>
      <c r="F24" s="50"/>
      <c r="G24" s="50"/>
      <c r="H24" s="75"/>
    </row>
    <row r="25" ht="16.35" customHeight="1" spans="1:8">
      <c r="A25" s="50" t="s">
        <v>108</v>
      </c>
      <c r="B25" s="75"/>
      <c r="C25" s="50" t="s">
        <v>109</v>
      </c>
      <c r="D25" s="78">
        <v>193.009248</v>
      </c>
      <c r="E25" s="50"/>
      <c r="F25" s="50"/>
      <c r="G25" s="50"/>
      <c r="H25" s="75"/>
    </row>
    <row r="26" ht="16.35" customHeight="1" spans="1:8">
      <c r="A26" s="50" t="s">
        <v>110</v>
      </c>
      <c r="B26" s="75"/>
      <c r="C26" s="50" t="s">
        <v>111</v>
      </c>
      <c r="D26" s="78"/>
      <c r="E26" s="50"/>
      <c r="F26" s="50"/>
      <c r="G26" s="50"/>
      <c r="H26" s="75"/>
    </row>
    <row r="27" ht="16.35" customHeight="1" spans="1:8">
      <c r="A27" s="50" t="s">
        <v>112</v>
      </c>
      <c r="B27" s="75"/>
      <c r="C27" s="50" t="s">
        <v>113</v>
      </c>
      <c r="D27" s="78"/>
      <c r="E27" s="50"/>
      <c r="F27" s="50"/>
      <c r="G27" s="50"/>
      <c r="H27" s="75"/>
    </row>
    <row r="28" ht="16.35" customHeight="1" spans="1:8">
      <c r="A28" s="58" t="s">
        <v>114</v>
      </c>
      <c r="B28" s="73"/>
      <c r="C28" s="50" t="s">
        <v>115</v>
      </c>
      <c r="D28" s="78"/>
      <c r="E28" s="50"/>
      <c r="F28" s="50"/>
      <c r="G28" s="50"/>
      <c r="H28" s="75"/>
    </row>
    <row r="29" ht="16.35" customHeight="1" spans="1:8">
      <c r="A29" s="58" t="s">
        <v>116</v>
      </c>
      <c r="B29" s="73"/>
      <c r="C29" s="50" t="s">
        <v>117</v>
      </c>
      <c r="D29" s="78"/>
      <c r="E29" s="50"/>
      <c r="F29" s="50"/>
      <c r="G29" s="50"/>
      <c r="H29" s="75"/>
    </row>
    <row r="30" ht="16.35" customHeight="1" spans="1:8">
      <c r="A30" s="58" t="s">
        <v>118</v>
      </c>
      <c r="B30" s="73"/>
      <c r="C30" s="50" t="s">
        <v>119</v>
      </c>
      <c r="D30" s="78"/>
      <c r="E30" s="50"/>
      <c r="F30" s="50"/>
      <c r="G30" s="50"/>
      <c r="H30" s="75"/>
    </row>
    <row r="31" ht="16.35" customHeight="1" spans="1:8">
      <c r="A31" s="58" t="s">
        <v>120</v>
      </c>
      <c r="B31" s="73"/>
      <c r="C31" s="50" t="s">
        <v>121</v>
      </c>
      <c r="D31" s="78"/>
      <c r="E31" s="50"/>
      <c r="F31" s="50"/>
      <c r="G31" s="50"/>
      <c r="H31" s="75"/>
    </row>
    <row r="32" ht="16.35" customHeight="1" spans="1:8">
      <c r="A32" s="58" t="s">
        <v>122</v>
      </c>
      <c r="B32" s="73"/>
      <c r="C32" s="50" t="s">
        <v>123</v>
      </c>
      <c r="D32" s="78"/>
      <c r="E32" s="50"/>
      <c r="F32" s="50"/>
      <c r="G32" s="50"/>
      <c r="H32" s="75"/>
    </row>
    <row r="33" ht="16.35" customHeight="1" spans="1:8">
      <c r="A33" s="50"/>
      <c r="B33" s="50"/>
      <c r="C33" s="50" t="s">
        <v>124</v>
      </c>
      <c r="D33" s="78"/>
      <c r="E33" s="50"/>
      <c r="F33" s="50"/>
      <c r="G33" s="50"/>
      <c r="H33" s="50"/>
    </row>
    <row r="34" ht="16.35" customHeight="1" spans="1:8">
      <c r="A34" s="50"/>
      <c r="B34" s="50"/>
      <c r="C34" s="50" t="s">
        <v>125</v>
      </c>
      <c r="D34" s="78"/>
      <c r="E34" s="50"/>
      <c r="F34" s="50"/>
      <c r="G34" s="50"/>
      <c r="H34" s="50"/>
    </row>
    <row r="35" ht="16.35" customHeight="1" spans="1:8">
      <c r="A35" s="50"/>
      <c r="B35" s="50"/>
      <c r="C35" s="50" t="s">
        <v>126</v>
      </c>
      <c r="D35" s="78"/>
      <c r="E35" s="50"/>
      <c r="F35" s="50"/>
      <c r="G35" s="50"/>
      <c r="H35" s="50"/>
    </row>
    <row r="36" ht="16.35" customHeight="1" spans="1:8">
      <c r="A36" s="50"/>
      <c r="B36" s="50"/>
      <c r="C36" s="50"/>
      <c r="D36" s="50"/>
      <c r="E36" s="50"/>
      <c r="F36" s="50"/>
      <c r="G36" s="50"/>
      <c r="H36" s="50"/>
    </row>
    <row r="37" ht="16.35" customHeight="1" spans="1:8">
      <c r="A37" s="58" t="s">
        <v>127</v>
      </c>
      <c r="B37" s="73">
        <v>5248.451309</v>
      </c>
      <c r="C37" s="58" t="s">
        <v>128</v>
      </c>
      <c r="D37" s="73">
        <f>SUM(D6:D35)</f>
        <v>5248.451309</v>
      </c>
      <c r="E37" s="58" t="s">
        <v>128</v>
      </c>
      <c r="F37" s="73">
        <f>F6+F10</f>
        <v>5248.451309</v>
      </c>
      <c r="G37" s="58" t="s">
        <v>128</v>
      </c>
      <c r="H37" s="73">
        <f>SUM(H6:H19)</f>
        <v>5248.451309</v>
      </c>
    </row>
    <row r="38" ht="16.35" customHeight="1" spans="1:8">
      <c r="A38" s="58" t="s">
        <v>129</v>
      </c>
      <c r="B38" s="73"/>
      <c r="C38" s="58" t="s">
        <v>130</v>
      </c>
      <c r="D38" s="73"/>
      <c r="E38" s="58" t="s">
        <v>130</v>
      </c>
      <c r="F38" s="73"/>
      <c r="G38" s="58" t="s">
        <v>130</v>
      </c>
      <c r="H38" s="73"/>
    </row>
    <row r="39" ht="16.35" customHeight="1" spans="1:8">
      <c r="A39" s="50"/>
      <c r="C39" s="50"/>
      <c r="D39" s="75"/>
      <c r="E39" s="58"/>
      <c r="F39" s="73"/>
      <c r="G39" s="58"/>
      <c r="H39" s="73"/>
    </row>
    <row r="40" ht="16.35" customHeight="1" spans="1:8">
      <c r="A40" s="58" t="s">
        <v>131</v>
      </c>
      <c r="B40" s="73">
        <v>5248.451309</v>
      </c>
      <c r="C40" s="58" t="s">
        <v>132</v>
      </c>
      <c r="D40" s="73">
        <v>5248.451309</v>
      </c>
      <c r="E40" s="58" t="s">
        <v>132</v>
      </c>
      <c r="F40" s="73">
        <v>5248.451309</v>
      </c>
      <c r="G40" s="58" t="s">
        <v>132</v>
      </c>
      <c r="H40" s="73">
        <v>5248.451309</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5"/>
  <sheetViews>
    <sheetView zoomScale="130" zoomScaleNormal="130" workbookViewId="0">
      <selection activeCell="C9" sqref="C9:C13"/>
    </sheetView>
  </sheetViews>
  <sheetFormatPr defaultColWidth="10" defaultRowHeight="13.5"/>
  <cols>
    <col min="1" max="1" width="5.875" customWidth="1"/>
    <col min="2" max="2" width="16.125" customWidth="1"/>
    <col min="3" max="3" width="8.25" customWidth="1"/>
    <col min="4" max="25" width="7.75" customWidth="1"/>
  </cols>
  <sheetData>
    <row r="1" ht="16.35" customHeight="1" spans="1:25">
      <c r="A1" s="4"/>
      <c r="X1" s="52" t="s">
        <v>133</v>
      </c>
      <c r="Y1" s="52"/>
    </row>
    <row r="2" ht="33.6" customHeight="1" spans="1:25">
      <c r="A2" s="72" t="s">
        <v>7</v>
      </c>
      <c r="B2" s="72"/>
      <c r="C2" s="72"/>
      <c r="D2" s="72"/>
      <c r="E2" s="72"/>
      <c r="F2" s="72"/>
      <c r="G2" s="72"/>
      <c r="H2" s="72"/>
      <c r="I2" s="72"/>
      <c r="J2" s="72"/>
      <c r="K2" s="72"/>
      <c r="L2" s="72"/>
      <c r="M2" s="72"/>
      <c r="N2" s="72"/>
      <c r="O2" s="72"/>
      <c r="P2" s="72"/>
      <c r="Q2" s="72"/>
      <c r="R2" s="72"/>
      <c r="S2" s="72"/>
      <c r="T2" s="72"/>
      <c r="U2" s="72"/>
      <c r="V2" s="72"/>
      <c r="W2" s="72"/>
      <c r="X2" s="72"/>
      <c r="Y2" s="72"/>
    </row>
    <row r="3" ht="22.35" customHeight="1" spans="1:25">
      <c r="A3" s="15" t="s">
        <v>31</v>
      </c>
      <c r="B3" s="15"/>
      <c r="C3" s="15"/>
      <c r="D3" s="15"/>
      <c r="E3" s="15"/>
      <c r="F3" s="15"/>
      <c r="G3" s="15"/>
      <c r="H3" s="15"/>
      <c r="I3" s="15"/>
      <c r="J3" s="15"/>
      <c r="K3" s="15"/>
      <c r="L3" s="15"/>
      <c r="M3" s="15"/>
      <c r="N3" s="15"/>
      <c r="O3" s="15"/>
      <c r="P3" s="15"/>
      <c r="Q3" s="15"/>
      <c r="R3" s="15"/>
      <c r="S3" s="15"/>
      <c r="T3" s="15"/>
      <c r="U3" s="15"/>
      <c r="V3" s="15"/>
      <c r="W3" s="15"/>
      <c r="X3" s="54" t="s">
        <v>32</v>
      </c>
      <c r="Y3" s="54"/>
    </row>
    <row r="4" ht="22.35" customHeight="1" spans="1:25">
      <c r="A4" s="39" t="s">
        <v>134</v>
      </c>
      <c r="B4" s="39" t="s">
        <v>135</v>
      </c>
      <c r="C4" s="39" t="s">
        <v>136</v>
      </c>
      <c r="D4" s="39" t="s">
        <v>137</v>
      </c>
      <c r="E4" s="39"/>
      <c r="F4" s="39"/>
      <c r="G4" s="39"/>
      <c r="H4" s="39"/>
      <c r="I4" s="39"/>
      <c r="J4" s="39"/>
      <c r="K4" s="39"/>
      <c r="L4" s="39"/>
      <c r="M4" s="39"/>
      <c r="N4" s="39"/>
      <c r="O4" s="39"/>
      <c r="P4" s="39"/>
      <c r="Q4" s="39"/>
      <c r="R4" s="39"/>
      <c r="S4" s="39" t="s">
        <v>129</v>
      </c>
      <c r="T4" s="39"/>
      <c r="U4" s="39"/>
      <c r="V4" s="39"/>
      <c r="W4" s="39"/>
      <c r="X4" s="39"/>
      <c r="Y4" s="39"/>
    </row>
    <row r="5" ht="22.35" customHeight="1" spans="1:25">
      <c r="A5" s="39"/>
      <c r="B5" s="39"/>
      <c r="C5" s="39"/>
      <c r="D5" s="39" t="s">
        <v>138</v>
      </c>
      <c r="E5" s="39" t="s">
        <v>139</v>
      </c>
      <c r="F5" s="39" t="s">
        <v>140</v>
      </c>
      <c r="G5" s="39" t="s">
        <v>141</v>
      </c>
      <c r="H5" s="39" t="s">
        <v>142</v>
      </c>
      <c r="I5" s="39" t="s">
        <v>143</v>
      </c>
      <c r="J5" s="39" t="s">
        <v>144</v>
      </c>
      <c r="K5" s="39"/>
      <c r="L5" s="39"/>
      <c r="M5" s="39"/>
      <c r="N5" s="39" t="s">
        <v>145</v>
      </c>
      <c r="O5" s="39" t="s">
        <v>146</v>
      </c>
      <c r="P5" s="39" t="s">
        <v>147</v>
      </c>
      <c r="Q5" s="39" t="s">
        <v>148</v>
      </c>
      <c r="R5" s="39" t="s">
        <v>149</v>
      </c>
      <c r="S5" s="39" t="s">
        <v>138</v>
      </c>
      <c r="T5" s="39" t="s">
        <v>139</v>
      </c>
      <c r="U5" s="39" t="s">
        <v>140</v>
      </c>
      <c r="V5" s="39" t="s">
        <v>141</v>
      </c>
      <c r="W5" s="39" t="s">
        <v>142</v>
      </c>
      <c r="X5" s="39" t="s">
        <v>143</v>
      </c>
      <c r="Y5" s="39" t="s">
        <v>150</v>
      </c>
    </row>
    <row r="6" ht="22.35" customHeight="1" spans="1:25">
      <c r="A6" s="39"/>
      <c r="B6" s="39"/>
      <c r="C6" s="39"/>
      <c r="D6" s="39"/>
      <c r="E6" s="39"/>
      <c r="F6" s="39"/>
      <c r="G6" s="39"/>
      <c r="H6" s="39"/>
      <c r="I6" s="39"/>
      <c r="J6" s="39" t="s">
        <v>151</v>
      </c>
      <c r="K6" s="39" t="s">
        <v>152</v>
      </c>
      <c r="L6" s="39" t="s">
        <v>153</v>
      </c>
      <c r="M6" s="39" t="s">
        <v>142</v>
      </c>
      <c r="N6" s="39"/>
      <c r="O6" s="39"/>
      <c r="P6" s="39"/>
      <c r="Q6" s="39"/>
      <c r="R6" s="39"/>
      <c r="S6" s="39"/>
      <c r="T6" s="39"/>
      <c r="U6" s="39"/>
      <c r="V6" s="39"/>
      <c r="W6" s="39"/>
      <c r="X6" s="39"/>
      <c r="Y6" s="39"/>
    </row>
    <row r="7" ht="22.9" customHeight="1" spans="1:25">
      <c r="A7" s="58"/>
      <c r="B7" s="58" t="s">
        <v>136</v>
      </c>
      <c r="C7" s="140">
        <v>5248.451309</v>
      </c>
      <c r="D7" s="140">
        <v>5248.451309</v>
      </c>
      <c r="E7" s="140">
        <v>5248.451309</v>
      </c>
      <c r="F7" s="81"/>
      <c r="G7" s="81"/>
      <c r="H7" s="81"/>
      <c r="I7" s="81"/>
      <c r="J7" s="81"/>
      <c r="K7" s="81"/>
      <c r="L7" s="81"/>
      <c r="M7" s="81"/>
      <c r="N7" s="81"/>
      <c r="O7" s="81"/>
      <c r="P7" s="81"/>
      <c r="Q7" s="81"/>
      <c r="R7" s="81"/>
      <c r="S7" s="81"/>
      <c r="T7" s="81"/>
      <c r="U7" s="81"/>
      <c r="V7" s="81"/>
      <c r="W7" s="81"/>
      <c r="X7" s="81"/>
      <c r="Y7" s="81"/>
    </row>
    <row r="8" ht="22.9" customHeight="1" spans="1:25">
      <c r="A8" s="56">
        <v>405</v>
      </c>
      <c r="B8" s="56" t="s">
        <v>3</v>
      </c>
      <c r="C8" s="140">
        <v>5248.451309</v>
      </c>
      <c r="D8" s="140">
        <v>5248.451309</v>
      </c>
      <c r="E8" s="140">
        <v>5248.451309</v>
      </c>
      <c r="F8" s="81"/>
      <c r="G8" s="81"/>
      <c r="H8" s="81"/>
      <c r="I8" s="81"/>
      <c r="J8" s="81"/>
      <c r="K8" s="81"/>
      <c r="L8" s="81"/>
      <c r="M8" s="81"/>
      <c r="N8" s="81"/>
      <c r="O8" s="81"/>
      <c r="P8" s="81"/>
      <c r="Q8" s="81"/>
      <c r="R8" s="81"/>
      <c r="S8" s="81"/>
      <c r="T8" s="81"/>
      <c r="U8" s="81"/>
      <c r="V8" s="81"/>
      <c r="W8" s="81"/>
      <c r="X8" s="81"/>
      <c r="Y8" s="81"/>
    </row>
    <row r="9" ht="22.9" customHeight="1" spans="1:25">
      <c r="A9" s="84">
        <v>405001</v>
      </c>
      <c r="B9" s="84" t="s">
        <v>154</v>
      </c>
      <c r="C9" s="141">
        <v>2518.174021</v>
      </c>
      <c r="D9" s="141">
        <v>2518.174021</v>
      </c>
      <c r="E9" s="142">
        <v>2518.174021</v>
      </c>
      <c r="F9" s="75"/>
      <c r="G9" s="75"/>
      <c r="H9" s="75"/>
      <c r="I9" s="75"/>
      <c r="J9" s="75"/>
      <c r="K9" s="75"/>
      <c r="L9" s="75"/>
      <c r="M9" s="75"/>
      <c r="N9" s="75"/>
      <c r="O9" s="75"/>
      <c r="P9" s="75"/>
      <c r="Q9" s="75"/>
      <c r="R9" s="75"/>
      <c r="S9" s="75"/>
      <c r="T9" s="75"/>
      <c r="U9" s="75"/>
      <c r="V9" s="75"/>
      <c r="W9" s="75"/>
      <c r="X9" s="75"/>
      <c r="Y9" s="75"/>
    </row>
    <row r="10" ht="22.9" customHeight="1" spans="1:25">
      <c r="A10" s="84">
        <v>405004</v>
      </c>
      <c r="B10" s="84" t="s">
        <v>155</v>
      </c>
      <c r="C10" s="141">
        <v>790.197742</v>
      </c>
      <c r="D10" s="141">
        <v>790.197742</v>
      </c>
      <c r="E10" s="142">
        <v>790.197742</v>
      </c>
      <c r="F10" s="75"/>
      <c r="G10" s="75"/>
      <c r="H10" s="75"/>
      <c r="I10" s="75"/>
      <c r="J10" s="75"/>
      <c r="K10" s="75"/>
      <c r="L10" s="75"/>
      <c r="M10" s="75"/>
      <c r="N10" s="75"/>
      <c r="O10" s="75"/>
      <c r="P10" s="75"/>
      <c r="Q10" s="75"/>
      <c r="R10" s="75"/>
      <c r="S10" s="75"/>
      <c r="T10" s="75"/>
      <c r="U10" s="75"/>
      <c r="V10" s="75"/>
      <c r="W10" s="75"/>
      <c r="X10" s="75"/>
      <c r="Y10" s="75"/>
    </row>
    <row r="11" ht="22.9" customHeight="1" spans="1:25">
      <c r="A11" s="84">
        <v>405005</v>
      </c>
      <c r="B11" s="84" t="s">
        <v>156</v>
      </c>
      <c r="C11" s="141">
        <v>351.96709</v>
      </c>
      <c r="D11" s="141">
        <v>351.96709</v>
      </c>
      <c r="E11" s="142">
        <v>351.96709</v>
      </c>
      <c r="F11" s="75"/>
      <c r="G11" s="75"/>
      <c r="H11" s="75"/>
      <c r="I11" s="75"/>
      <c r="J11" s="75"/>
      <c r="K11" s="75"/>
      <c r="L11" s="75"/>
      <c r="M11" s="75"/>
      <c r="N11" s="75"/>
      <c r="O11" s="75"/>
      <c r="P11" s="75"/>
      <c r="Q11" s="75"/>
      <c r="R11" s="75"/>
      <c r="S11" s="75"/>
      <c r="T11" s="75"/>
      <c r="U11" s="75"/>
      <c r="V11" s="75"/>
      <c r="W11" s="75"/>
      <c r="X11" s="75"/>
      <c r="Y11" s="75"/>
    </row>
    <row r="12" ht="22.9" customHeight="1" spans="1:25">
      <c r="A12" s="84">
        <v>405007</v>
      </c>
      <c r="B12" s="84" t="s">
        <v>157</v>
      </c>
      <c r="C12" s="141">
        <v>1254.522628</v>
      </c>
      <c r="D12" s="141">
        <v>1254.522628</v>
      </c>
      <c r="E12" s="142">
        <v>1254.522628</v>
      </c>
      <c r="F12" s="75"/>
      <c r="G12" s="75"/>
      <c r="H12" s="75"/>
      <c r="I12" s="75"/>
      <c r="J12" s="75"/>
      <c r="K12" s="75"/>
      <c r="L12" s="75"/>
      <c r="M12" s="75"/>
      <c r="N12" s="75"/>
      <c r="O12" s="75"/>
      <c r="P12" s="75"/>
      <c r="Q12" s="75"/>
      <c r="R12" s="75"/>
      <c r="S12" s="75"/>
      <c r="T12" s="75"/>
      <c r="U12" s="75"/>
      <c r="V12" s="75"/>
      <c r="W12" s="75"/>
      <c r="X12" s="75"/>
      <c r="Y12" s="75"/>
    </row>
    <row r="13" ht="22.9" customHeight="1" spans="1:25">
      <c r="A13" s="84">
        <v>405009</v>
      </c>
      <c r="B13" s="84" t="s">
        <v>158</v>
      </c>
      <c r="C13" s="141">
        <v>333.589828</v>
      </c>
      <c r="D13" s="141">
        <v>333.589828</v>
      </c>
      <c r="E13" s="142">
        <v>333.589828</v>
      </c>
      <c r="F13" s="75"/>
      <c r="G13" s="75"/>
      <c r="H13" s="75"/>
      <c r="I13" s="75"/>
      <c r="J13" s="75"/>
      <c r="K13" s="75"/>
      <c r="L13" s="75"/>
      <c r="M13" s="75"/>
      <c r="N13" s="75"/>
      <c r="O13" s="75"/>
      <c r="P13" s="75"/>
      <c r="Q13" s="75"/>
      <c r="R13" s="75"/>
      <c r="S13" s="75"/>
      <c r="T13" s="75"/>
      <c r="U13" s="75"/>
      <c r="V13" s="75"/>
      <c r="W13" s="75"/>
      <c r="X13" s="75"/>
      <c r="Y13" s="75"/>
    </row>
    <row r="14" ht="16.35" customHeight="1"/>
    <row r="15" ht="16.35" customHeight="1" spans="1:25">
      <c r="G15" s="4"/>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zoomScale="130" zoomScaleNormal="130" workbookViewId="0">
      <selection activeCell="G6" sqref="G6"/>
    </sheetView>
  </sheetViews>
  <sheetFormatPr defaultColWidth="10" defaultRowHeight="13.5"/>
  <cols>
    <col min="1" max="1" width="4.625" style="106" customWidth="1"/>
    <col min="2" max="2" width="4.875" style="106" customWidth="1"/>
    <col min="3" max="3" width="5" style="106" customWidth="1"/>
    <col min="4" max="4" width="11" customWidth="1"/>
    <col min="5" max="5" width="25.75" customWidth="1"/>
    <col min="6" max="6" width="12.375" customWidth="1"/>
    <col min="7" max="7" width="11.375" customWidth="1"/>
    <col min="8" max="8" width="14" customWidth="1"/>
    <col min="9" max="9" width="14.75" customWidth="1"/>
    <col min="10" max="11" width="17.5" customWidth="1"/>
  </cols>
  <sheetData>
    <row r="1" ht="16.35" customHeight="1" spans="1:11">
      <c r="A1" s="107"/>
      <c r="D1" s="107"/>
      <c r="K1" s="52" t="s">
        <v>159</v>
      </c>
    </row>
    <row r="2" ht="31.9" customHeight="1" spans="1:11">
      <c r="A2" s="72" t="s">
        <v>8</v>
      </c>
      <c r="B2" s="72"/>
      <c r="C2" s="72"/>
      <c r="D2" s="72"/>
      <c r="E2" s="72"/>
      <c r="F2" s="72"/>
      <c r="G2" s="72"/>
      <c r="H2" s="72"/>
      <c r="I2" s="72"/>
      <c r="J2" s="72"/>
      <c r="K2" s="72"/>
    </row>
    <row r="3" ht="24.95" customHeight="1" spans="1:11">
      <c r="A3" s="108" t="s">
        <v>31</v>
      </c>
      <c r="B3" s="108"/>
      <c r="C3" s="108"/>
      <c r="D3" s="108"/>
      <c r="E3" s="108"/>
      <c r="F3" s="108"/>
      <c r="G3" s="108"/>
      <c r="H3" s="108"/>
      <c r="I3" s="108"/>
      <c r="J3" s="108"/>
      <c r="K3" s="54" t="s">
        <v>32</v>
      </c>
    </row>
    <row r="4" ht="27.6" customHeight="1" spans="1:11">
      <c r="A4" s="55" t="s">
        <v>160</v>
      </c>
      <c r="B4" s="55"/>
      <c r="C4" s="55"/>
      <c r="D4" s="55" t="s">
        <v>161</v>
      </c>
      <c r="E4" s="55" t="s">
        <v>162</v>
      </c>
      <c r="F4" s="55" t="s">
        <v>136</v>
      </c>
      <c r="G4" s="55" t="s">
        <v>163</v>
      </c>
      <c r="H4" s="55" t="s">
        <v>164</v>
      </c>
      <c r="I4" s="55" t="s">
        <v>165</v>
      </c>
      <c r="J4" s="55" t="s">
        <v>166</v>
      </c>
      <c r="K4" s="55" t="s">
        <v>167</v>
      </c>
    </row>
    <row r="5" ht="25.9" customHeight="1" spans="1:11">
      <c r="A5" s="55" t="s">
        <v>168</v>
      </c>
      <c r="B5" s="55" t="s">
        <v>169</v>
      </c>
      <c r="C5" s="55" t="s">
        <v>170</v>
      </c>
      <c r="D5" s="55"/>
      <c r="E5" s="55"/>
      <c r="F5" s="55"/>
      <c r="G5" s="55"/>
      <c r="H5" s="55"/>
      <c r="I5" s="55"/>
      <c r="J5" s="55"/>
      <c r="K5" s="55"/>
    </row>
    <row r="6" ht="22.9" customHeight="1" spans="1:11">
      <c r="A6" s="132"/>
      <c r="B6" s="132"/>
      <c r="C6" s="132"/>
      <c r="D6" s="133" t="s">
        <v>136</v>
      </c>
      <c r="E6" s="133"/>
      <c r="F6" s="134">
        <v>5248.451309</v>
      </c>
      <c r="G6" s="134">
        <v>3180.291309</v>
      </c>
      <c r="H6" s="134">
        <v>2068.16</v>
      </c>
      <c r="I6" s="134"/>
      <c r="J6" s="133"/>
      <c r="K6" s="133"/>
    </row>
    <row r="7" ht="22.9" customHeight="1" spans="1:11">
      <c r="A7" s="135"/>
      <c r="B7" s="135"/>
      <c r="C7" s="135"/>
      <c r="D7" s="110">
        <v>405</v>
      </c>
      <c r="E7" s="110" t="s">
        <v>3</v>
      </c>
      <c r="F7" s="136">
        <f t="shared" ref="F7:F19" si="0">G7+H7</f>
        <v>5248.451309</v>
      </c>
      <c r="G7" s="136">
        <f>G8+G17+G11+G21+G30</f>
        <v>3180.291309</v>
      </c>
      <c r="H7" s="136">
        <f>H8+H17+H11+H21+H30</f>
        <v>2068.16</v>
      </c>
      <c r="I7" s="136"/>
      <c r="J7" s="137"/>
      <c r="K7" s="137"/>
    </row>
    <row r="8" ht="22.9" customHeight="1" spans="1:11">
      <c r="A8" s="135">
        <v>201</v>
      </c>
      <c r="B8" s="135"/>
      <c r="C8" s="135"/>
      <c r="D8" s="92">
        <v>201</v>
      </c>
      <c r="E8" s="92" t="s">
        <v>171</v>
      </c>
      <c r="F8" s="138">
        <f t="shared" si="0"/>
        <v>8.0528</v>
      </c>
      <c r="G8" s="139">
        <v>8.0528</v>
      </c>
      <c r="H8" s="139">
        <v>0</v>
      </c>
      <c r="I8" s="138"/>
      <c r="J8" s="86"/>
      <c r="K8" s="86"/>
    </row>
    <row r="9" ht="22.9" customHeight="1" spans="1:11">
      <c r="A9" s="135">
        <v>201</v>
      </c>
      <c r="B9" s="135">
        <v>29</v>
      </c>
      <c r="C9" s="135"/>
      <c r="D9" s="92">
        <v>20129</v>
      </c>
      <c r="E9" s="92" t="s">
        <v>172</v>
      </c>
      <c r="F9" s="138">
        <f t="shared" si="0"/>
        <v>8.0528</v>
      </c>
      <c r="G9" s="113">
        <v>8.0528</v>
      </c>
      <c r="H9" s="113">
        <v>0</v>
      </c>
      <c r="I9" s="93"/>
      <c r="J9" s="129"/>
      <c r="K9" s="129"/>
    </row>
    <row r="10" ht="22.9" customHeight="1" spans="1:11">
      <c r="A10" s="135">
        <v>201</v>
      </c>
      <c r="B10" s="135">
        <v>29</v>
      </c>
      <c r="C10" s="157" t="s">
        <v>173</v>
      </c>
      <c r="D10" s="92">
        <v>2012906</v>
      </c>
      <c r="E10" s="92" t="s">
        <v>174</v>
      </c>
      <c r="F10" s="138">
        <f t="shared" si="0"/>
        <v>8.0528</v>
      </c>
      <c r="G10" s="113">
        <v>8.0528</v>
      </c>
      <c r="H10" s="113">
        <v>0</v>
      </c>
      <c r="I10" s="93"/>
      <c r="J10" s="129"/>
      <c r="K10" s="129"/>
    </row>
    <row r="11" ht="22.9" customHeight="1" spans="1:11">
      <c r="A11" s="135">
        <v>208</v>
      </c>
      <c r="B11" s="135"/>
      <c r="C11" s="135"/>
      <c r="D11" s="92">
        <v>208</v>
      </c>
      <c r="E11" s="92" t="s">
        <v>175</v>
      </c>
      <c r="F11" s="138">
        <f t="shared" si="0"/>
        <v>414.063124</v>
      </c>
      <c r="G11" s="139">
        <v>414.063124</v>
      </c>
      <c r="H11" s="139">
        <v>0</v>
      </c>
      <c r="I11" s="138"/>
      <c r="J11" s="86"/>
      <c r="K11" s="86"/>
    </row>
    <row r="12" ht="22.9" customHeight="1" spans="1:11">
      <c r="A12" s="135">
        <v>208</v>
      </c>
      <c r="B12" s="157" t="s">
        <v>176</v>
      </c>
      <c r="C12" s="135"/>
      <c r="D12" s="92">
        <v>20805</v>
      </c>
      <c r="E12" s="92" t="s">
        <v>177</v>
      </c>
      <c r="F12" s="138">
        <f t="shared" si="0"/>
        <v>386.018496</v>
      </c>
      <c r="G12" s="139">
        <v>386.018496</v>
      </c>
      <c r="H12" s="139">
        <v>0</v>
      </c>
      <c r="I12" s="138"/>
      <c r="J12" s="86"/>
      <c r="K12" s="86"/>
    </row>
    <row r="13" ht="22.9" customHeight="1" spans="1:11">
      <c r="A13" s="135">
        <v>208</v>
      </c>
      <c r="B13" s="157" t="s">
        <v>176</v>
      </c>
      <c r="C13" s="157" t="s">
        <v>176</v>
      </c>
      <c r="D13" s="92">
        <v>2080505</v>
      </c>
      <c r="E13" s="92" t="s">
        <v>178</v>
      </c>
      <c r="F13" s="138">
        <f t="shared" si="0"/>
        <v>257.345664</v>
      </c>
      <c r="G13" s="139">
        <v>257.345664</v>
      </c>
      <c r="H13" s="139">
        <v>0</v>
      </c>
      <c r="I13" s="138"/>
      <c r="J13" s="86"/>
      <c r="K13" s="86"/>
    </row>
    <row r="14" ht="22.9" customHeight="1" spans="1:11">
      <c r="A14" s="135">
        <v>208</v>
      </c>
      <c r="B14" s="157" t="s">
        <v>176</v>
      </c>
      <c r="C14" s="157" t="s">
        <v>173</v>
      </c>
      <c r="D14" s="92">
        <v>2080506</v>
      </c>
      <c r="E14" s="92" t="s">
        <v>179</v>
      </c>
      <c r="F14" s="138">
        <f t="shared" si="0"/>
        <v>128.672832</v>
      </c>
      <c r="G14" s="139">
        <v>128.672832</v>
      </c>
      <c r="H14" s="139">
        <v>0</v>
      </c>
      <c r="I14" s="138"/>
      <c r="J14" s="86"/>
      <c r="K14" s="86"/>
    </row>
    <row r="15" ht="22.9" customHeight="1" spans="1:11">
      <c r="A15" s="135">
        <v>208</v>
      </c>
      <c r="B15" s="135">
        <v>99</v>
      </c>
      <c r="C15" s="135"/>
      <c r="D15" s="92">
        <v>20899</v>
      </c>
      <c r="E15" s="92" t="s">
        <v>180</v>
      </c>
      <c r="F15" s="138">
        <f t="shared" si="0"/>
        <v>28.044628</v>
      </c>
      <c r="G15" s="139">
        <v>28.044628</v>
      </c>
      <c r="H15" s="139">
        <v>0</v>
      </c>
      <c r="I15" s="138"/>
      <c r="J15" s="86"/>
      <c r="K15" s="86"/>
    </row>
    <row r="16" ht="22.9" customHeight="1" spans="1:11">
      <c r="A16" s="135">
        <v>208</v>
      </c>
      <c r="B16" s="135">
        <v>99</v>
      </c>
      <c r="C16" s="135">
        <v>99</v>
      </c>
      <c r="D16" s="92">
        <v>2089999</v>
      </c>
      <c r="E16" s="92" t="s">
        <v>180</v>
      </c>
      <c r="F16" s="138">
        <f t="shared" si="0"/>
        <v>28.044628</v>
      </c>
      <c r="G16" s="139">
        <v>28.044628</v>
      </c>
      <c r="H16" s="139">
        <v>0</v>
      </c>
      <c r="I16" s="138"/>
      <c r="J16" s="86"/>
      <c r="K16" s="86"/>
    </row>
    <row r="17" ht="22.9" customHeight="1" spans="1:11">
      <c r="A17" s="135">
        <v>210</v>
      </c>
      <c r="B17" s="135"/>
      <c r="C17" s="135"/>
      <c r="D17" s="92">
        <v>210</v>
      </c>
      <c r="E17" s="92" t="s">
        <v>181</v>
      </c>
      <c r="F17" s="138">
        <f t="shared" si="0"/>
        <v>139.931705</v>
      </c>
      <c r="G17" s="139">
        <v>139.931705</v>
      </c>
      <c r="H17" s="139">
        <v>0</v>
      </c>
      <c r="I17" s="138"/>
      <c r="J17" s="86"/>
      <c r="K17" s="86"/>
    </row>
    <row r="18" ht="22.9" customHeight="1" spans="1:11">
      <c r="A18" s="135">
        <v>210</v>
      </c>
      <c r="B18" s="135">
        <v>11</v>
      </c>
      <c r="C18" s="135"/>
      <c r="D18" s="92">
        <v>21011</v>
      </c>
      <c r="E18" s="92" t="s">
        <v>182</v>
      </c>
      <c r="F18" s="138">
        <f t="shared" si="0"/>
        <v>139.931705</v>
      </c>
      <c r="G18" s="139">
        <v>139.931705</v>
      </c>
      <c r="H18" s="139">
        <v>0</v>
      </c>
      <c r="I18" s="138"/>
      <c r="J18" s="86"/>
      <c r="K18" s="86"/>
    </row>
    <row r="19" ht="22.9" customHeight="1" spans="1:11">
      <c r="A19" s="135">
        <v>210</v>
      </c>
      <c r="B19" s="135">
        <v>11</v>
      </c>
      <c r="C19" s="157" t="s">
        <v>183</v>
      </c>
      <c r="D19" s="92">
        <v>2101101</v>
      </c>
      <c r="E19" s="92" t="s">
        <v>184</v>
      </c>
      <c r="F19" s="138">
        <f t="shared" si="0"/>
        <v>41.628038</v>
      </c>
      <c r="G19" s="139">
        <v>41.628038</v>
      </c>
      <c r="H19" s="139">
        <v>0</v>
      </c>
      <c r="I19" s="138"/>
      <c r="J19" s="86"/>
      <c r="K19" s="86"/>
    </row>
    <row r="20" ht="22.9" customHeight="1" spans="1:11">
      <c r="A20" s="135">
        <v>210</v>
      </c>
      <c r="B20" s="135">
        <v>11</v>
      </c>
      <c r="C20" s="157" t="s">
        <v>185</v>
      </c>
      <c r="D20" s="92">
        <v>2101102</v>
      </c>
      <c r="E20" s="92" t="s">
        <v>186</v>
      </c>
      <c r="F20" s="139">
        <v>98.303667</v>
      </c>
      <c r="G20" s="139">
        <v>98.303667</v>
      </c>
      <c r="H20" s="139"/>
      <c r="I20" s="138"/>
      <c r="J20" s="86"/>
      <c r="K20" s="86"/>
    </row>
    <row r="21" ht="22.9" customHeight="1" spans="1:11">
      <c r="A21" s="135">
        <v>214</v>
      </c>
      <c r="B21" s="135"/>
      <c r="C21" s="135"/>
      <c r="D21" s="92">
        <v>214</v>
      </c>
      <c r="E21" s="92" t="s">
        <v>187</v>
      </c>
      <c r="F21" s="138">
        <f t="shared" ref="F21:F32" si="1">G21+H21</f>
        <v>4493.394432</v>
      </c>
      <c r="G21" s="139">
        <v>2425.234432</v>
      </c>
      <c r="H21" s="139">
        <v>2068.16</v>
      </c>
      <c r="I21" s="138"/>
      <c r="J21" s="86"/>
      <c r="K21" s="86"/>
    </row>
    <row r="22" ht="22.9" customHeight="1" spans="1:11">
      <c r="A22" s="135">
        <v>214</v>
      </c>
      <c r="B22" s="157" t="s">
        <v>183</v>
      </c>
      <c r="C22" s="135"/>
      <c r="D22" s="92">
        <v>21401</v>
      </c>
      <c r="E22" s="92" t="s">
        <v>188</v>
      </c>
      <c r="F22" s="138">
        <f t="shared" si="1"/>
        <v>2561.194432</v>
      </c>
      <c r="G22" s="139">
        <v>2425.234432</v>
      </c>
      <c r="H22" s="139">
        <v>135.96</v>
      </c>
      <c r="I22" s="138"/>
      <c r="J22" s="86"/>
      <c r="K22" s="86"/>
    </row>
    <row r="23" ht="22.9" customHeight="1" spans="1:11">
      <c r="A23" s="135">
        <v>214</v>
      </c>
      <c r="B23" s="157" t="s">
        <v>183</v>
      </c>
      <c r="C23" s="157" t="s">
        <v>183</v>
      </c>
      <c r="D23" s="92">
        <v>2140101</v>
      </c>
      <c r="E23" s="92" t="s">
        <v>189</v>
      </c>
      <c r="F23" s="138">
        <f t="shared" si="1"/>
        <v>447.946976</v>
      </c>
      <c r="G23" s="139">
        <v>447.946976</v>
      </c>
      <c r="H23" s="139">
        <v>0</v>
      </c>
      <c r="I23" s="138"/>
      <c r="J23" s="86"/>
      <c r="K23" s="86"/>
    </row>
    <row r="24" ht="22.9" customHeight="1" spans="1:11">
      <c r="A24" s="135">
        <v>214</v>
      </c>
      <c r="B24" s="157" t="s">
        <v>183</v>
      </c>
      <c r="C24" s="157" t="s">
        <v>173</v>
      </c>
      <c r="D24" s="92">
        <v>2140106</v>
      </c>
      <c r="E24" s="92" t="s">
        <v>190</v>
      </c>
      <c r="F24" s="138">
        <f t="shared" si="1"/>
        <v>267.687056</v>
      </c>
      <c r="G24" s="139">
        <v>267.687056</v>
      </c>
      <c r="H24" s="139">
        <v>0</v>
      </c>
      <c r="I24" s="138"/>
      <c r="J24" s="86"/>
      <c r="K24" s="86"/>
    </row>
    <row r="25" ht="22.9" customHeight="1" spans="1:11">
      <c r="A25" s="135">
        <v>214</v>
      </c>
      <c r="B25" s="157" t="s">
        <v>183</v>
      </c>
      <c r="C25" s="135">
        <v>12</v>
      </c>
      <c r="D25" s="92">
        <v>2140112</v>
      </c>
      <c r="E25" s="92" t="s">
        <v>191</v>
      </c>
      <c r="F25" s="138">
        <f t="shared" si="1"/>
        <v>961.300144</v>
      </c>
      <c r="G25" s="139">
        <v>961.300144</v>
      </c>
      <c r="H25" s="139">
        <v>0</v>
      </c>
      <c r="I25" s="138"/>
      <c r="J25" s="86"/>
      <c r="K25" s="86"/>
    </row>
    <row r="26" ht="22.9" customHeight="1" spans="1:11">
      <c r="A26" s="135">
        <v>214</v>
      </c>
      <c r="B26" s="157" t="s">
        <v>183</v>
      </c>
      <c r="C26" s="135">
        <v>36</v>
      </c>
      <c r="D26" s="92">
        <v>2140136</v>
      </c>
      <c r="E26" s="92" t="s">
        <v>192</v>
      </c>
      <c r="F26" s="138">
        <f t="shared" si="1"/>
        <v>283.5157</v>
      </c>
      <c r="G26" s="139">
        <v>147.5557</v>
      </c>
      <c r="H26" s="139">
        <v>135.96</v>
      </c>
      <c r="I26" s="138"/>
      <c r="J26" s="86"/>
      <c r="K26" s="86"/>
    </row>
    <row r="27" ht="22.9" customHeight="1" spans="1:11">
      <c r="A27" s="135">
        <v>214</v>
      </c>
      <c r="B27" s="157" t="s">
        <v>183</v>
      </c>
      <c r="C27" s="135">
        <v>99</v>
      </c>
      <c r="D27" s="92">
        <v>2140199</v>
      </c>
      <c r="E27" s="92" t="s">
        <v>193</v>
      </c>
      <c r="F27" s="138">
        <f t="shared" si="1"/>
        <v>600.744556</v>
      </c>
      <c r="G27" s="139">
        <v>600.744556</v>
      </c>
      <c r="H27" s="139">
        <v>0</v>
      </c>
      <c r="I27" s="138"/>
      <c r="J27" s="86"/>
      <c r="K27" s="86"/>
    </row>
    <row r="28" ht="22.9" customHeight="1" spans="1:11">
      <c r="A28" s="135">
        <v>214</v>
      </c>
      <c r="B28" s="135">
        <v>99</v>
      </c>
      <c r="C28" s="135"/>
      <c r="D28" s="92">
        <v>21499</v>
      </c>
      <c r="E28" s="92" t="s">
        <v>194</v>
      </c>
      <c r="F28" s="138">
        <f t="shared" si="1"/>
        <v>1932.2</v>
      </c>
      <c r="G28" s="139">
        <v>0</v>
      </c>
      <c r="H28" s="139">
        <v>1932.2</v>
      </c>
      <c r="I28" s="138"/>
      <c r="J28" s="86"/>
      <c r="K28" s="86"/>
    </row>
    <row r="29" ht="22.9" customHeight="1" spans="1:11">
      <c r="A29" s="135">
        <v>214</v>
      </c>
      <c r="B29" s="135">
        <v>99</v>
      </c>
      <c r="C29" s="157" t="s">
        <v>183</v>
      </c>
      <c r="D29" s="92">
        <v>2149901</v>
      </c>
      <c r="E29" s="92" t="s">
        <v>195</v>
      </c>
      <c r="F29" s="138">
        <f t="shared" si="1"/>
        <v>1932.2</v>
      </c>
      <c r="G29" s="139">
        <v>0</v>
      </c>
      <c r="H29" s="139">
        <v>1932.2</v>
      </c>
      <c r="I29" s="138"/>
      <c r="J29" s="86"/>
      <c r="K29" s="86"/>
    </row>
    <row r="30" ht="22.9" customHeight="1" spans="1:11">
      <c r="A30" s="135">
        <v>221</v>
      </c>
      <c r="B30" s="135"/>
      <c r="C30" s="135"/>
      <c r="D30" s="92">
        <v>221</v>
      </c>
      <c r="E30" s="92" t="s">
        <v>196</v>
      </c>
      <c r="F30" s="138">
        <f t="shared" si="1"/>
        <v>193.009248</v>
      </c>
      <c r="G30" s="139">
        <v>193.009248</v>
      </c>
      <c r="H30" s="139">
        <v>0</v>
      </c>
      <c r="I30" s="138"/>
      <c r="J30" s="86"/>
      <c r="K30" s="86"/>
    </row>
    <row r="31" ht="22.9" customHeight="1" spans="1:11">
      <c r="A31" s="135">
        <v>221</v>
      </c>
      <c r="B31" s="157" t="s">
        <v>185</v>
      </c>
      <c r="C31" s="135"/>
      <c r="D31" s="92">
        <v>22102</v>
      </c>
      <c r="E31" s="92" t="s">
        <v>197</v>
      </c>
      <c r="F31" s="138">
        <f t="shared" si="1"/>
        <v>193.009248</v>
      </c>
      <c r="G31" s="139">
        <v>193.009248</v>
      </c>
      <c r="H31" s="139">
        <v>0</v>
      </c>
      <c r="I31" s="138"/>
      <c r="J31" s="86"/>
      <c r="K31" s="86"/>
    </row>
    <row r="32" ht="22.9" customHeight="1" spans="1:11">
      <c r="A32" s="135">
        <v>221</v>
      </c>
      <c r="B32" s="157" t="s">
        <v>185</v>
      </c>
      <c r="C32" s="157" t="s">
        <v>183</v>
      </c>
      <c r="D32" s="92">
        <v>220201</v>
      </c>
      <c r="E32" s="92" t="s">
        <v>198</v>
      </c>
      <c r="F32" s="138">
        <f t="shared" si="1"/>
        <v>193.009248</v>
      </c>
      <c r="G32" s="139">
        <v>193.009248</v>
      </c>
      <c r="H32" s="139">
        <v>0</v>
      </c>
      <c r="I32" s="138"/>
      <c r="J32" s="86"/>
      <c r="K32" s="86"/>
    </row>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3"/>
  <sheetViews>
    <sheetView zoomScale="130" zoomScaleNormal="130" workbookViewId="0">
      <selection activeCell="F19" sqref="F19:F20"/>
    </sheetView>
  </sheetViews>
  <sheetFormatPr defaultColWidth="10" defaultRowHeight="13.5"/>
  <cols>
    <col min="1" max="1" width="3.625" customWidth="1"/>
    <col min="2" max="2" width="4.75" customWidth="1"/>
    <col min="3" max="3" width="4.625" customWidth="1"/>
    <col min="4" max="4" width="9.125" customWidth="1"/>
    <col min="5" max="5" width="20.125" customWidth="1"/>
    <col min="6" max="6" width="9.25" customWidth="1"/>
    <col min="7" max="12" width="7.125" customWidth="1"/>
    <col min="13" max="13" width="6.75" style="124" customWidth="1"/>
    <col min="14" max="17" width="7.125" style="124" customWidth="1"/>
    <col min="18" max="18" width="7" style="124" customWidth="1"/>
    <col min="19" max="20" width="7.125" style="124" customWidth="1"/>
    <col min="21" max="21" width="9.75" customWidth="1"/>
  </cols>
  <sheetData>
    <row r="1" ht="16.35" customHeight="1" spans="1:20">
      <c r="A1" s="4"/>
      <c r="S1" s="125" t="s">
        <v>199</v>
      </c>
      <c r="T1" s="125"/>
    </row>
    <row r="2" ht="42.2" customHeight="1" spans="1:20">
      <c r="A2" s="72" t="s">
        <v>9</v>
      </c>
      <c r="B2" s="72"/>
      <c r="C2" s="72"/>
      <c r="D2" s="72"/>
      <c r="E2" s="72"/>
      <c r="F2" s="72"/>
      <c r="G2" s="72"/>
      <c r="H2" s="72"/>
      <c r="I2" s="72"/>
      <c r="J2" s="72"/>
      <c r="K2" s="72"/>
      <c r="L2" s="72"/>
      <c r="M2" s="126"/>
      <c r="N2" s="126"/>
      <c r="O2" s="126"/>
      <c r="P2" s="126"/>
      <c r="Q2" s="126"/>
      <c r="R2" s="126"/>
      <c r="S2" s="126"/>
      <c r="T2" s="126"/>
    </row>
    <row r="3" ht="19.9" customHeight="1" spans="1:20">
      <c r="A3" s="15" t="s">
        <v>31</v>
      </c>
      <c r="B3" s="15"/>
      <c r="C3" s="15"/>
      <c r="D3" s="15"/>
      <c r="E3" s="15"/>
      <c r="F3" s="15"/>
      <c r="G3" s="15"/>
      <c r="H3" s="15"/>
      <c r="I3" s="15"/>
      <c r="J3" s="15"/>
      <c r="K3" s="15"/>
      <c r="L3" s="15"/>
      <c r="M3" s="127"/>
      <c r="N3" s="127"/>
      <c r="O3" s="127"/>
      <c r="P3" s="127"/>
      <c r="Q3" s="127"/>
      <c r="R3" s="127"/>
      <c r="S3" s="128" t="s">
        <v>32</v>
      </c>
      <c r="T3" s="128"/>
    </row>
    <row r="4" ht="19.9" customHeight="1" spans="1:20">
      <c r="A4" s="39" t="s">
        <v>160</v>
      </c>
      <c r="B4" s="39"/>
      <c r="C4" s="39"/>
      <c r="D4" s="39" t="s">
        <v>200</v>
      </c>
      <c r="E4" s="39" t="s">
        <v>201</v>
      </c>
      <c r="F4" s="39" t="s">
        <v>202</v>
      </c>
      <c r="G4" s="39" t="s">
        <v>203</v>
      </c>
      <c r="H4" s="39" t="s">
        <v>204</v>
      </c>
      <c r="I4" s="39" t="s">
        <v>205</v>
      </c>
      <c r="J4" s="39" t="s">
        <v>206</v>
      </c>
      <c r="K4" s="39" t="s">
        <v>207</v>
      </c>
      <c r="L4" s="39" t="s">
        <v>208</v>
      </c>
      <c r="M4" s="57" t="s">
        <v>209</v>
      </c>
      <c r="N4" s="57" t="s">
        <v>210</v>
      </c>
      <c r="O4" s="57" t="s">
        <v>211</v>
      </c>
      <c r="P4" s="57" t="s">
        <v>212</v>
      </c>
      <c r="Q4" s="57" t="s">
        <v>213</v>
      </c>
      <c r="R4" s="57" t="s">
        <v>214</v>
      </c>
      <c r="S4" s="57" t="s">
        <v>215</v>
      </c>
      <c r="T4" s="57" t="s">
        <v>216</v>
      </c>
    </row>
    <row r="5" ht="20.65" customHeight="1" spans="1:20">
      <c r="A5" s="39" t="s">
        <v>168</v>
      </c>
      <c r="B5" s="39" t="s">
        <v>169</v>
      </c>
      <c r="C5" s="39" t="s">
        <v>170</v>
      </c>
      <c r="D5" s="39"/>
      <c r="E5" s="39"/>
      <c r="F5" s="39"/>
      <c r="G5" s="39"/>
      <c r="H5" s="39"/>
      <c r="I5" s="39"/>
      <c r="J5" s="39"/>
      <c r="K5" s="39"/>
      <c r="L5" s="39"/>
      <c r="M5" s="57"/>
      <c r="N5" s="57"/>
      <c r="O5" s="57"/>
      <c r="P5" s="57"/>
      <c r="Q5" s="57"/>
      <c r="R5" s="57"/>
      <c r="S5" s="57"/>
      <c r="T5" s="57"/>
    </row>
    <row r="6" ht="22.9" customHeight="1" spans="1:20">
      <c r="A6" s="58"/>
      <c r="B6" s="58"/>
      <c r="C6" s="58"/>
      <c r="D6" s="58"/>
      <c r="E6" s="58" t="s">
        <v>136</v>
      </c>
      <c r="F6" s="73">
        <v>5248.451309</v>
      </c>
      <c r="G6" s="73">
        <v>505.162321</v>
      </c>
      <c r="H6" s="73">
        <v>79.1557</v>
      </c>
      <c r="I6" s="73"/>
      <c r="J6" s="73"/>
      <c r="K6" s="73">
        <v>2729.449288</v>
      </c>
      <c r="L6" s="73"/>
      <c r="M6" s="109">
        <v>1932.2</v>
      </c>
      <c r="N6" s="109"/>
      <c r="O6" s="109">
        <v>2.484</v>
      </c>
      <c r="P6" s="109"/>
      <c r="Q6" s="109"/>
      <c r="R6" s="109"/>
      <c r="S6" s="109"/>
      <c r="T6" s="109"/>
    </row>
    <row r="7" ht="22.9" customHeight="1" spans="1:20">
      <c r="A7" s="79"/>
      <c r="B7" s="79"/>
      <c r="C7" s="79"/>
      <c r="D7" s="122">
        <v>405</v>
      </c>
      <c r="E7" s="105" t="s">
        <v>3</v>
      </c>
      <c r="F7" s="89">
        <f t="shared" ref="F7:F20" si="0">SUM(G7:T7)</f>
        <v>5248.451309</v>
      </c>
      <c r="G7" s="89">
        <f t="shared" ref="G7:K7" si="1">G8+G11+G17+G21+G30</f>
        <v>505.162321</v>
      </c>
      <c r="H7" s="89">
        <f t="shared" si="1"/>
        <v>79.1557</v>
      </c>
      <c r="I7" s="89"/>
      <c r="J7" s="89"/>
      <c r="K7" s="89">
        <f t="shared" si="1"/>
        <v>2729.449288</v>
      </c>
      <c r="L7" s="111"/>
      <c r="M7" s="111">
        <f>M8+M11+M17+M21+M30</f>
        <v>1932.2</v>
      </c>
      <c r="N7" s="111"/>
      <c r="O7" s="111">
        <f>O8+O11+O17+O21+O30</f>
        <v>2.484</v>
      </c>
      <c r="P7" s="111"/>
      <c r="Q7" s="111"/>
      <c r="R7" s="111"/>
      <c r="S7" s="111"/>
      <c r="T7" s="111"/>
    </row>
    <row r="8" ht="22.9" customHeight="1" spans="1:20">
      <c r="A8" s="86">
        <v>201</v>
      </c>
      <c r="B8" s="86"/>
      <c r="C8" s="86"/>
      <c r="D8" s="91">
        <v>405</v>
      </c>
      <c r="E8" s="74" t="s">
        <v>171</v>
      </c>
      <c r="F8" s="129">
        <f t="shared" si="0"/>
        <v>8.0528</v>
      </c>
      <c r="G8" s="129"/>
      <c r="H8" s="129">
        <v>1.3367</v>
      </c>
      <c r="I8" s="89"/>
      <c r="J8" s="89"/>
      <c r="K8" s="129">
        <v>6.7161</v>
      </c>
      <c r="L8" s="129"/>
      <c r="M8" s="112"/>
      <c r="N8" s="111"/>
      <c r="O8" s="112"/>
      <c r="P8" s="111"/>
      <c r="Q8" s="111"/>
      <c r="R8" s="111"/>
      <c r="S8" s="111"/>
      <c r="T8" s="111"/>
    </row>
    <row r="9" ht="22.9" customHeight="1" spans="1:20">
      <c r="A9" s="94">
        <v>201</v>
      </c>
      <c r="B9" s="94">
        <v>29</v>
      </c>
      <c r="C9" s="94"/>
      <c r="D9" s="91">
        <v>405</v>
      </c>
      <c r="E9" s="74" t="s">
        <v>172</v>
      </c>
      <c r="F9" s="129">
        <f t="shared" si="0"/>
        <v>8.0528</v>
      </c>
      <c r="G9" s="93"/>
      <c r="H9" s="93">
        <v>1.3367</v>
      </c>
      <c r="I9" s="90"/>
      <c r="J9" s="90"/>
      <c r="K9" s="93">
        <v>6.7161</v>
      </c>
      <c r="L9" s="93"/>
      <c r="M9" s="113"/>
      <c r="N9" s="123"/>
      <c r="O9" s="113"/>
      <c r="P9" s="123"/>
      <c r="Q9" s="123"/>
      <c r="R9" s="123"/>
      <c r="S9" s="123"/>
      <c r="T9" s="123"/>
    </row>
    <row r="10" ht="22.9" customHeight="1" spans="1:20">
      <c r="A10" s="94">
        <v>201</v>
      </c>
      <c r="B10" s="94">
        <v>29</v>
      </c>
      <c r="C10" s="158" t="s">
        <v>173</v>
      </c>
      <c r="D10" s="91">
        <v>405</v>
      </c>
      <c r="E10" s="74" t="s">
        <v>174</v>
      </c>
      <c r="F10" s="129">
        <f t="shared" si="0"/>
        <v>8.0528</v>
      </c>
      <c r="G10" s="93"/>
      <c r="H10" s="93">
        <v>1.3367</v>
      </c>
      <c r="I10" s="90"/>
      <c r="J10" s="90"/>
      <c r="K10" s="93">
        <v>6.7161</v>
      </c>
      <c r="L10" s="93"/>
      <c r="M10" s="113"/>
      <c r="N10" s="123"/>
      <c r="O10" s="113"/>
      <c r="P10" s="123"/>
      <c r="Q10" s="123"/>
      <c r="R10" s="123"/>
      <c r="S10" s="123"/>
      <c r="T10" s="123"/>
    </row>
    <row r="11" ht="22.9" customHeight="1" spans="1:20">
      <c r="A11" s="94">
        <v>208</v>
      </c>
      <c r="B11" s="94"/>
      <c r="C11" s="91"/>
      <c r="D11" s="91">
        <v>405</v>
      </c>
      <c r="E11" s="74" t="s">
        <v>175</v>
      </c>
      <c r="F11" s="129">
        <f t="shared" si="0"/>
        <v>414.063124</v>
      </c>
      <c r="G11" s="129">
        <v>74.7759</v>
      </c>
      <c r="H11" s="129"/>
      <c r="I11" s="129"/>
      <c r="J11" s="129"/>
      <c r="K11" s="129">
        <v>339.287224</v>
      </c>
      <c r="L11" s="129"/>
      <c r="M11" s="112"/>
      <c r="N11" s="112"/>
      <c r="O11" s="112"/>
      <c r="P11" s="112"/>
      <c r="Q11" s="112"/>
      <c r="R11" s="112"/>
      <c r="S11" s="112"/>
      <c r="T11" s="112"/>
    </row>
    <row r="12" ht="22.9" customHeight="1" spans="1:20">
      <c r="A12" s="94">
        <v>208</v>
      </c>
      <c r="B12" s="158" t="s">
        <v>176</v>
      </c>
      <c r="C12" s="94"/>
      <c r="D12" s="91">
        <v>405</v>
      </c>
      <c r="E12" s="74" t="s">
        <v>177</v>
      </c>
      <c r="F12" s="129">
        <f t="shared" si="0"/>
        <v>386.018496</v>
      </c>
      <c r="G12" s="129">
        <v>71.784864</v>
      </c>
      <c r="H12" s="129"/>
      <c r="I12" s="129"/>
      <c r="J12" s="129"/>
      <c r="K12" s="129">
        <v>314.233632</v>
      </c>
      <c r="L12" s="129"/>
      <c r="M12" s="112"/>
      <c r="N12" s="112"/>
      <c r="O12" s="112"/>
      <c r="P12" s="112"/>
      <c r="Q12" s="112"/>
      <c r="R12" s="112"/>
      <c r="S12" s="112"/>
      <c r="T12" s="112"/>
    </row>
    <row r="13" ht="22.9" customHeight="1" spans="1:20">
      <c r="A13" s="94">
        <v>208</v>
      </c>
      <c r="B13" s="158" t="s">
        <v>176</v>
      </c>
      <c r="C13" s="158" t="s">
        <v>176</v>
      </c>
      <c r="D13" s="91">
        <v>405</v>
      </c>
      <c r="E13" s="74" t="s">
        <v>178</v>
      </c>
      <c r="F13" s="129">
        <f t="shared" si="0"/>
        <v>257.345664</v>
      </c>
      <c r="G13" s="93">
        <v>47.856576</v>
      </c>
      <c r="H13" s="93"/>
      <c r="I13" s="90"/>
      <c r="J13" s="90"/>
      <c r="K13" s="93">
        <v>209.489088</v>
      </c>
      <c r="L13" s="93"/>
      <c r="M13" s="113"/>
      <c r="N13" s="123"/>
      <c r="O13" s="113"/>
      <c r="P13" s="123"/>
      <c r="Q13" s="123"/>
      <c r="R13" s="123"/>
      <c r="S13" s="123"/>
      <c r="T13" s="123"/>
    </row>
    <row r="14" ht="22.9" customHeight="1" spans="1:20">
      <c r="A14" s="94">
        <v>208</v>
      </c>
      <c r="B14" s="158" t="s">
        <v>176</v>
      </c>
      <c r="C14" s="158" t="s">
        <v>173</v>
      </c>
      <c r="D14" s="91">
        <v>405</v>
      </c>
      <c r="E14" s="74" t="s">
        <v>179</v>
      </c>
      <c r="F14" s="129">
        <f t="shared" si="0"/>
        <v>128.672832</v>
      </c>
      <c r="G14" s="93">
        <v>23.928288</v>
      </c>
      <c r="H14" s="93"/>
      <c r="I14" s="90"/>
      <c r="J14" s="90"/>
      <c r="K14" s="93">
        <v>104.744544</v>
      </c>
      <c r="L14" s="93"/>
      <c r="M14" s="113"/>
      <c r="N14" s="123"/>
      <c r="O14" s="113"/>
      <c r="P14" s="123"/>
      <c r="Q14" s="123"/>
      <c r="R14" s="123"/>
      <c r="S14" s="123"/>
      <c r="T14" s="123"/>
    </row>
    <row r="15" ht="22.9" customHeight="1" spans="1:20">
      <c r="A15" s="94">
        <v>208</v>
      </c>
      <c r="B15" s="94">
        <v>99</v>
      </c>
      <c r="C15" s="94"/>
      <c r="D15" s="91">
        <v>405</v>
      </c>
      <c r="E15" s="74" t="s">
        <v>180</v>
      </c>
      <c r="F15" s="129">
        <f t="shared" si="0"/>
        <v>28.044628</v>
      </c>
      <c r="G15" s="129">
        <v>2.991036</v>
      </c>
      <c r="H15" s="129"/>
      <c r="I15" s="129"/>
      <c r="J15" s="129"/>
      <c r="K15" s="129">
        <v>25.053592</v>
      </c>
      <c r="L15" s="129"/>
      <c r="M15" s="112"/>
      <c r="N15" s="112"/>
      <c r="O15" s="112"/>
      <c r="P15" s="112"/>
      <c r="Q15" s="112"/>
      <c r="R15" s="112"/>
      <c r="S15" s="112"/>
      <c r="T15" s="112"/>
    </row>
    <row r="16" ht="22.9" customHeight="1" spans="1:20">
      <c r="A16" s="94">
        <v>208</v>
      </c>
      <c r="B16" s="94">
        <v>99</v>
      </c>
      <c r="C16" s="94">
        <v>99</v>
      </c>
      <c r="D16" s="91">
        <v>405</v>
      </c>
      <c r="E16" s="74" t="s">
        <v>180</v>
      </c>
      <c r="F16" s="129">
        <f t="shared" si="0"/>
        <v>28.044628</v>
      </c>
      <c r="G16" s="129">
        <v>2.991036</v>
      </c>
      <c r="H16" s="129"/>
      <c r="I16" s="129"/>
      <c r="J16" s="129"/>
      <c r="K16" s="129">
        <v>25.053592</v>
      </c>
      <c r="L16" s="129"/>
      <c r="M16" s="112"/>
      <c r="N16" s="112"/>
      <c r="O16" s="112"/>
      <c r="P16" s="112"/>
      <c r="Q16" s="112"/>
      <c r="R16" s="112"/>
      <c r="S16" s="112"/>
      <c r="T16" s="112"/>
    </row>
    <row r="17" ht="22.9" customHeight="1" spans="1:20">
      <c r="A17" s="94">
        <v>210</v>
      </c>
      <c r="B17" s="94"/>
      <c r="C17" s="94"/>
      <c r="D17" s="91">
        <v>405</v>
      </c>
      <c r="E17" s="74" t="s">
        <v>181</v>
      </c>
      <c r="F17" s="129">
        <f t="shared" si="0"/>
        <v>139.931705</v>
      </c>
      <c r="G17" s="129">
        <v>26.022013</v>
      </c>
      <c r="H17" s="129"/>
      <c r="I17" s="129"/>
      <c r="J17" s="129"/>
      <c r="K17" s="129">
        <v>113.909692</v>
      </c>
      <c r="L17" s="129"/>
      <c r="M17" s="112"/>
      <c r="N17" s="112"/>
      <c r="O17" s="112"/>
      <c r="P17" s="112"/>
      <c r="Q17" s="112"/>
      <c r="R17" s="112"/>
      <c r="S17" s="112"/>
      <c r="T17" s="112"/>
    </row>
    <row r="18" ht="22.9" customHeight="1" spans="1:20">
      <c r="A18" s="94">
        <v>210</v>
      </c>
      <c r="B18" s="94">
        <v>11</v>
      </c>
      <c r="C18" s="94"/>
      <c r="D18" s="91">
        <v>405</v>
      </c>
      <c r="E18" s="74" t="s">
        <v>182</v>
      </c>
      <c r="F18" s="129">
        <f t="shared" si="0"/>
        <v>139.931705</v>
      </c>
      <c r="G18" s="129">
        <v>26.022013</v>
      </c>
      <c r="H18" s="129"/>
      <c r="I18" s="129"/>
      <c r="J18" s="129"/>
      <c r="K18" s="129">
        <v>113.909692</v>
      </c>
      <c r="L18" s="129"/>
      <c r="M18" s="112"/>
      <c r="N18" s="112"/>
      <c r="O18" s="112"/>
      <c r="P18" s="112"/>
      <c r="Q18" s="112"/>
      <c r="R18" s="112"/>
      <c r="S18" s="112"/>
      <c r="T18" s="112"/>
    </row>
    <row r="19" ht="22.9" customHeight="1" spans="1:20">
      <c r="A19" s="94">
        <v>210</v>
      </c>
      <c r="B19" s="94">
        <v>11</v>
      </c>
      <c r="C19" s="158" t="s">
        <v>183</v>
      </c>
      <c r="D19" s="91">
        <v>405</v>
      </c>
      <c r="E19" s="74" t="s">
        <v>184</v>
      </c>
      <c r="F19" s="129">
        <f t="shared" si="0"/>
        <v>41.628038</v>
      </c>
      <c r="G19" s="129">
        <v>26.022013</v>
      </c>
      <c r="H19" s="129"/>
      <c r="I19" s="129"/>
      <c r="J19" s="129"/>
      <c r="K19" s="129">
        <v>15.606025</v>
      </c>
      <c r="L19" s="129"/>
      <c r="M19" s="112"/>
      <c r="N19" s="112"/>
      <c r="O19" s="112"/>
      <c r="P19" s="112"/>
      <c r="Q19" s="112"/>
      <c r="R19" s="112"/>
      <c r="S19" s="112"/>
      <c r="T19" s="112"/>
    </row>
    <row r="20" ht="22.9" customHeight="1" spans="1:20">
      <c r="A20" s="94">
        <v>210</v>
      </c>
      <c r="B20" s="94">
        <v>11</v>
      </c>
      <c r="C20" s="158" t="s">
        <v>185</v>
      </c>
      <c r="D20" s="91">
        <v>405</v>
      </c>
      <c r="E20" s="74" t="s">
        <v>186</v>
      </c>
      <c r="F20" s="129">
        <f t="shared" si="0"/>
        <v>98.303667</v>
      </c>
      <c r="G20" s="129"/>
      <c r="H20" s="129"/>
      <c r="I20" s="129"/>
      <c r="J20" s="129"/>
      <c r="K20" s="129">
        <v>98.303667</v>
      </c>
      <c r="L20" s="129"/>
      <c r="M20" s="112"/>
      <c r="N20" s="112"/>
      <c r="O20" s="112"/>
      <c r="P20" s="112"/>
      <c r="Q20" s="112"/>
      <c r="R20" s="112"/>
      <c r="S20" s="112"/>
      <c r="T20" s="112"/>
    </row>
    <row r="21" ht="22.9" customHeight="1" spans="1:20">
      <c r="A21" s="94">
        <v>214</v>
      </c>
      <c r="B21" s="94"/>
      <c r="C21" s="94"/>
      <c r="D21" s="91">
        <v>405</v>
      </c>
      <c r="E21" s="74" t="s">
        <v>187</v>
      </c>
      <c r="F21" s="129">
        <f t="shared" ref="F21:F32" si="2">SUM(G21:T21)</f>
        <v>4493.394432</v>
      </c>
      <c r="G21" s="129">
        <v>368.471976</v>
      </c>
      <c r="H21" s="129">
        <v>77.819</v>
      </c>
      <c r="I21" s="129"/>
      <c r="J21" s="129"/>
      <c r="K21" s="129">
        <v>2112.419456</v>
      </c>
      <c r="L21" s="129"/>
      <c r="M21" s="112">
        <v>1932.2</v>
      </c>
      <c r="N21" s="112"/>
      <c r="O21" s="112">
        <v>2.484</v>
      </c>
      <c r="P21" s="112"/>
      <c r="Q21" s="112"/>
      <c r="R21" s="112"/>
      <c r="S21" s="112"/>
      <c r="T21" s="112"/>
    </row>
    <row r="22" ht="22.9" customHeight="1" spans="1:20">
      <c r="A22" s="94">
        <v>214</v>
      </c>
      <c r="B22" s="158" t="s">
        <v>183</v>
      </c>
      <c r="C22" s="94"/>
      <c r="D22" s="91">
        <v>405</v>
      </c>
      <c r="E22" s="74" t="s">
        <v>188</v>
      </c>
      <c r="F22" s="129">
        <f t="shared" si="2"/>
        <v>2561.194432</v>
      </c>
      <c r="G22" s="129">
        <v>368.471976</v>
      </c>
      <c r="H22" s="129">
        <v>77.819</v>
      </c>
      <c r="I22" s="129"/>
      <c r="J22" s="129"/>
      <c r="K22" s="129">
        <v>2112.419456</v>
      </c>
      <c r="L22" s="129"/>
      <c r="M22" s="112"/>
      <c r="N22" s="112"/>
      <c r="O22" s="112">
        <v>2.484</v>
      </c>
      <c r="P22" s="112"/>
      <c r="Q22" s="112"/>
      <c r="R22" s="112"/>
      <c r="S22" s="112"/>
      <c r="T22" s="112"/>
    </row>
    <row r="23" ht="22.9" customHeight="1" spans="1:20">
      <c r="A23" s="94">
        <v>214</v>
      </c>
      <c r="B23" s="158" t="s">
        <v>183</v>
      </c>
      <c r="C23" s="158" t="s">
        <v>183</v>
      </c>
      <c r="D23" s="91">
        <v>405</v>
      </c>
      <c r="E23" s="74" t="s">
        <v>189</v>
      </c>
      <c r="F23" s="129">
        <f t="shared" si="2"/>
        <v>447.946976</v>
      </c>
      <c r="G23" s="129">
        <v>368.471976</v>
      </c>
      <c r="H23" s="129">
        <v>77.819</v>
      </c>
      <c r="I23" s="129"/>
      <c r="J23" s="129"/>
      <c r="K23" s="129"/>
      <c r="L23" s="129"/>
      <c r="M23" s="112"/>
      <c r="N23" s="112"/>
      <c r="O23" s="112">
        <v>1.656</v>
      </c>
      <c r="P23" s="112"/>
      <c r="Q23" s="112"/>
      <c r="R23" s="112"/>
      <c r="S23" s="112"/>
      <c r="T23" s="112"/>
    </row>
    <row r="24" ht="22.9" customHeight="1" spans="1:20">
      <c r="A24" s="94">
        <v>214</v>
      </c>
      <c r="B24" s="158" t="s">
        <v>183</v>
      </c>
      <c r="C24" s="158" t="s">
        <v>173</v>
      </c>
      <c r="D24" s="91">
        <v>405</v>
      </c>
      <c r="E24" s="74" t="s">
        <v>190</v>
      </c>
      <c r="F24" s="129">
        <f t="shared" si="2"/>
        <v>267.687056</v>
      </c>
      <c r="G24" s="129"/>
      <c r="H24" s="129"/>
      <c r="I24" s="129"/>
      <c r="J24" s="129"/>
      <c r="K24" s="129">
        <v>266.859056</v>
      </c>
      <c r="L24" s="129"/>
      <c r="M24" s="112"/>
      <c r="N24" s="112"/>
      <c r="O24" s="112">
        <v>0.828</v>
      </c>
      <c r="P24" s="112"/>
      <c r="Q24" s="112"/>
      <c r="R24" s="112"/>
      <c r="S24" s="112"/>
      <c r="T24" s="112"/>
    </row>
    <row r="25" ht="22.9" customHeight="1" spans="1:20">
      <c r="A25" s="94">
        <v>214</v>
      </c>
      <c r="B25" s="158" t="s">
        <v>183</v>
      </c>
      <c r="C25" s="94">
        <v>12</v>
      </c>
      <c r="D25" s="91">
        <v>405</v>
      </c>
      <c r="E25" s="74" t="s">
        <v>191</v>
      </c>
      <c r="F25" s="129">
        <f t="shared" si="2"/>
        <v>961.300144</v>
      </c>
      <c r="G25" s="129"/>
      <c r="H25" s="129"/>
      <c r="I25" s="129"/>
      <c r="J25" s="129"/>
      <c r="K25" s="129">
        <v>961.300144</v>
      </c>
      <c r="L25" s="129"/>
      <c r="M25" s="112"/>
      <c r="N25" s="112"/>
      <c r="O25" s="112"/>
      <c r="P25" s="112"/>
      <c r="Q25" s="112"/>
      <c r="R25" s="112"/>
      <c r="S25" s="112"/>
      <c r="T25" s="112"/>
    </row>
    <row r="26" ht="22.9" customHeight="1" spans="1:20">
      <c r="A26" s="94">
        <v>214</v>
      </c>
      <c r="B26" s="158" t="s">
        <v>183</v>
      </c>
      <c r="C26" s="94">
        <v>36</v>
      </c>
      <c r="D26" s="91">
        <v>405</v>
      </c>
      <c r="E26" s="74" t="s">
        <v>192</v>
      </c>
      <c r="F26" s="129">
        <f t="shared" si="2"/>
        <v>283.5157</v>
      </c>
      <c r="G26" s="129"/>
      <c r="H26" s="129"/>
      <c r="I26" s="129"/>
      <c r="J26" s="129"/>
      <c r="K26" s="129">
        <v>283.5157</v>
      </c>
      <c r="L26" s="129"/>
      <c r="M26" s="112"/>
      <c r="N26" s="112"/>
      <c r="O26" s="112"/>
      <c r="P26" s="112"/>
      <c r="Q26" s="112"/>
      <c r="R26" s="112"/>
      <c r="S26" s="112"/>
      <c r="T26" s="112"/>
    </row>
    <row r="27" ht="22.9" customHeight="1" spans="1:20">
      <c r="A27" s="94">
        <v>214</v>
      </c>
      <c r="B27" s="158" t="s">
        <v>183</v>
      </c>
      <c r="C27" s="94">
        <v>99</v>
      </c>
      <c r="D27" s="91">
        <v>405</v>
      </c>
      <c r="E27" s="74" t="s">
        <v>193</v>
      </c>
      <c r="F27" s="129">
        <f t="shared" si="2"/>
        <v>600.744556</v>
      </c>
      <c r="G27" s="129"/>
      <c r="H27" s="129"/>
      <c r="I27" s="129"/>
      <c r="J27" s="129"/>
      <c r="K27" s="129">
        <v>600.744556</v>
      </c>
      <c r="L27" s="129"/>
      <c r="M27" s="112"/>
      <c r="N27" s="112"/>
      <c r="O27" s="112"/>
      <c r="P27" s="112"/>
      <c r="Q27" s="112"/>
      <c r="R27" s="112"/>
      <c r="S27" s="112"/>
      <c r="T27" s="112"/>
    </row>
    <row r="28" ht="22.9" customHeight="1" spans="1:20">
      <c r="A28" s="94">
        <v>214</v>
      </c>
      <c r="B28" s="94">
        <v>99</v>
      </c>
      <c r="C28" s="94"/>
      <c r="D28" s="91">
        <v>405</v>
      </c>
      <c r="E28" s="74" t="s">
        <v>194</v>
      </c>
      <c r="F28" s="129">
        <f t="shared" si="2"/>
        <v>1932.2</v>
      </c>
      <c r="G28" s="129"/>
      <c r="H28" s="129"/>
      <c r="I28" s="129"/>
      <c r="J28" s="129"/>
      <c r="K28" s="129"/>
      <c r="L28" s="129"/>
      <c r="M28" s="112">
        <v>1932.2</v>
      </c>
      <c r="N28" s="112"/>
      <c r="O28" s="112"/>
      <c r="P28" s="112"/>
      <c r="Q28" s="112"/>
      <c r="R28" s="112"/>
      <c r="S28" s="112"/>
      <c r="T28" s="112"/>
    </row>
    <row r="29" ht="22.9" customHeight="1" spans="1:20">
      <c r="A29" s="94">
        <v>214</v>
      </c>
      <c r="B29" s="94">
        <v>99</v>
      </c>
      <c r="C29" s="158" t="s">
        <v>183</v>
      </c>
      <c r="D29" s="91">
        <v>405</v>
      </c>
      <c r="E29" s="74" t="s">
        <v>195</v>
      </c>
      <c r="F29" s="129">
        <f t="shared" si="2"/>
        <v>1932.2</v>
      </c>
      <c r="G29" s="129"/>
      <c r="H29" s="129"/>
      <c r="I29" s="129"/>
      <c r="J29" s="129"/>
      <c r="K29" s="129"/>
      <c r="L29" s="129"/>
      <c r="M29" s="112">
        <v>1932.2</v>
      </c>
      <c r="N29" s="112"/>
      <c r="O29" s="112"/>
      <c r="P29" s="112"/>
      <c r="Q29" s="112"/>
      <c r="R29" s="112"/>
      <c r="S29" s="112"/>
      <c r="T29" s="112"/>
    </row>
    <row r="30" ht="22.9" customHeight="1" spans="1:20">
      <c r="A30" s="94">
        <v>221</v>
      </c>
      <c r="B30" s="94"/>
      <c r="C30" s="94"/>
      <c r="D30" s="91">
        <v>405</v>
      </c>
      <c r="E30" s="74" t="s">
        <v>196</v>
      </c>
      <c r="F30" s="129">
        <f t="shared" si="2"/>
        <v>193.009248</v>
      </c>
      <c r="G30" s="129">
        <v>35.892432</v>
      </c>
      <c r="H30" s="129"/>
      <c r="I30" s="129"/>
      <c r="J30" s="129"/>
      <c r="K30" s="129">
        <v>157.116816</v>
      </c>
      <c r="L30" s="129"/>
      <c r="M30" s="112"/>
      <c r="N30" s="112"/>
      <c r="O30" s="112"/>
      <c r="P30" s="112"/>
      <c r="Q30" s="112"/>
      <c r="R30" s="112"/>
      <c r="S30" s="112"/>
      <c r="T30" s="112"/>
    </row>
    <row r="31" ht="22.9" customHeight="1" spans="1:20">
      <c r="A31" s="94">
        <v>221</v>
      </c>
      <c r="B31" s="158" t="s">
        <v>185</v>
      </c>
      <c r="C31" s="94"/>
      <c r="D31" s="91">
        <v>405</v>
      </c>
      <c r="E31" s="74" t="s">
        <v>197</v>
      </c>
      <c r="F31" s="129">
        <f t="shared" si="2"/>
        <v>193.009248</v>
      </c>
      <c r="G31" s="129">
        <v>35.892432</v>
      </c>
      <c r="H31" s="129"/>
      <c r="I31" s="129"/>
      <c r="J31" s="129"/>
      <c r="K31" s="129">
        <v>157.116816</v>
      </c>
      <c r="L31" s="129"/>
      <c r="M31" s="112"/>
      <c r="N31" s="112"/>
      <c r="O31" s="112"/>
      <c r="P31" s="112"/>
      <c r="Q31" s="112"/>
      <c r="R31" s="112"/>
      <c r="S31" s="112"/>
      <c r="T31" s="112"/>
    </row>
    <row r="32" ht="22.9" customHeight="1" spans="1:20">
      <c r="A32" s="94">
        <v>221</v>
      </c>
      <c r="B32" s="158" t="s">
        <v>185</v>
      </c>
      <c r="C32" s="158" t="s">
        <v>183</v>
      </c>
      <c r="D32" s="91">
        <v>405</v>
      </c>
      <c r="E32" s="74" t="s">
        <v>198</v>
      </c>
      <c r="F32" s="129">
        <f t="shared" si="2"/>
        <v>193.009248</v>
      </c>
      <c r="G32" s="129">
        <v>35.892432</v>
      </c>
      <c r="H32" s="129"/>
      <c r="I32" s="129"/>
      <c r="J32" s="129"/>
      <c r="K32" s="129">
        <v>157.116816</v>
      </c>
      <c r="L32" s="129"/>
      <c r="M32" s="112"/>
      <c r="N32" s="112"/>
      <c r="O32" s="112"/>
      <c r="P32" s="112"/>
      <c r="Q32" s="112"/>
      <c r="R32" s="112"/>
      <c r="S32" s="112"/>
      <c r="T32" s="112"/>
    </row>
    <row r="33" spans="1:20">
      <c r="A33" s="130"/>
      <c r="B33" s="130"/>
      <c r="C33" s="130"/>
      <c r="D33" s="130"/>
      <c r="E33" s="130"/>
      <c r="F33" s="130"/>
      <c r="G33" s="130"/>
      <c r="H33" s="130"/>
      <c r="I33" s="130"/>
      <c r="J33" s="130"/>
      <c r="K33" s="130"/>
      <c r="L33" s="130"/>
      <c r="M33" s="131"/>
      <c r="N33" s="131"/>
      <c r="O33" s="131"/>
      <c r="P33" s="131"/>
      <c r="Q33" s="131"/>
      <c r="R33" s="131"/>
      <c r="S33" s="131"/>
      <c r="T33" s="131"/>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2"/>
  <sheetViews>
    <sheetView zoomScale="130" zoomScaleNormal="130" workbookViewId="0">
      <selection activeCell="F29" sqref="F29"/>
    </sheetView>
  </sheetViews>
  <sheetFormatPr defaultColWidth="10" defaultRowHeight="13.5"/>
  <cols>
    <col min="1" max="1" width="4.125" style="106" customWidth="1"/>
    <col min="2" max="2" width="4.125" customWidth="1"/>
    <col min="3" max="3" width="4.25" customWidth="1"/>
    <col min="4" max="4" width="9.625" style="106" customWidth="1"/>
    <col min="5" max="5" width="15.875" customWidth="1"/>
    <col min="6" max="6" width="9" customWidth="1"/>
    <col min="7" max="7" width="7.125" customWidth="1"/>
    <col min="8" max="8" width="6.25" customWidth="1"/>
    <col min="9" max="16" width="7.125" customWidth="1"/>
    <col min="17" max="17" width="5.875" customWidth="1"/>
    <col min="18" max="21" width="7.125" customWidth="1"/>
    <col min="22" max="22" width="9.75" customWidth="1"/>
  </cols>
  <sheetData>
    <row r="1" ht="16.35" customHeight="1" spans="1:21">
      <c r="A1" s="107"/>
      <c r="T1" s="52" t="s">
        <v>217</v>
      </c>
      <c r="U1" s="52"/>
    </row>
    <row r="2" ht="37.15" customHeight="1" spans="1:21">
      <c r="A2" s="72" t="s">
        <v>10</v>
      </c>
      <c r="B2" s="72"/>
      <c r="C2" s="72"/>
      <c r="D2" s="72"/>
      <c r="E2" s="72"/>
      <c r="F2" s="72"/>
      <c r="G2" s="72"/>
      <c r="H2" s="72"/>
      <c r="I2" s="72"/>
      <c r="J2" s="72"/>
      <c r="K2" s="72"/>
      <c r="L2" s="72"/>
      <c r="M2" s="72"/>
      <c r="N2" s="72"/>
      <c r="O2" s="72"/>
      <c r="P2" s="72"/>
      <c r="Q2" s="72"/>
      <c r="R2" s="72"/>
      <c r="S2" s="72"/>
      <c r="T2" s="72"/>
      <c r="U2" s="72"/>
    </row>
    <row r="3" ht="24.2" customHeight="1" spans="1:21">
      <c r="A3" s="108" t="s">
        <v>31</v>
      </c>
      <c r="B3" s="108"/>
      <c r="C3" s="108"/>
      <c r="D3" s="108"/>
      <c r="E3" s="108"/>
      <c r="F3" s="108"/>
      <c r="G3" s="108"/>
      <c r="H3" s="108"/>
      <c r="I3" s="108"/>
      <c r="J3" s="108"/>
      <c r="K3" s="108"/>
      <c r="L3" s="108"/>
      <c r="M3" s="108"/>
      <c r="N3" s="108"/>
      <c r="O3" s="108"/>
      <c r="P3" s="108"/>
      <c r="Q3" s="108"/>
      <c r="R3" s="108"/>
      <c r="S3" s="108"/>
      <c r="T3" s="54" t="s">
        <v>32</v>
      </c>
      <c r="U3" s="54"/>
    </row>
    <row r="4" ht="22.35" customHeight="1" spans="1:21">
      <c r="A4" s="39" t="s">
        <v>160</v>
      </c>
      <c r="B4" s="39"/>
      <c r="C4" s="39"/>
      <c r="D4" s="39" t="s">
        <v>200</v>
      </c>
      <c r="E4" s="39" t="s">
        <v>201</v>
      </c>
      <c r="F4" s="39" t="s">
        <v>218</v>
      </c>
      <c r="G4" s="39" t="s">
        <v>163</v>
      </c>
      <c r="H4" s="39"/>
      <c r="I4" s="39"/>
      <c r="J4" s="39"/>
      <c r="K4" s="39" t="s">
        <v>164</v>
      </c>
      <c r="L4" s="39"/>
      <c r="M4" s="39"/>
      <c r="N4" s="39"/>
      <c r="O4" s="39"/>
      <c r="P4" s="39"/>
      <c r="Q4" s="39"/>
      <c r="R4" s="39"/>
      <c r="S4" s="39"/>
      <c r="T4" s="39"/>
      <c r="U4" s="39"/>
    </row>
    <row r="5" ht="39.6" customHeight="1" spans="1:21">
      <c r="A5" s="39" t="s">
        <v>168</v>
      </c>
      <c r="B5" s="39" t="s">
        <v>169</v>
      </c>
      <c r="C5" s="39" t="s">
        <v>170</v>
      </c>
      <c r="D5" s="39"/>
      <c r="E5" s="39"/>
      <c r="F5" s="39"/>
      <c r="G5" s="39" t="s">
        <v>136</v>
      </c>
      <c r="H5" s="39" t="s">
        <v>219</v>
      </c>
      <c r="I5" s="39" t="s">
        <v>220</v>
      </c>
      <c r="J5" s="39" t="s">
        <v>211</v>
      </c>
      <c r="K5" s="39" t="s">
        <v>136</v>
      </c>
      <c r="L5" s="39" t="s">
        <v>221</v>
      </c>
      <c r="M5" s="39" t="s">
        <v>222</v>
      </c>
      <c r="N5" s="39" t="s">
        <v>223</v>
      </c>
      <c r="O5" s="39" t="s">
        <v>213</v>
      </c>
      <c r="P5" s="39" t="s">
        <v>224</v>
      </c>
      <c r="Q5" s="39" t="s">
        <v>225</v>
      </c>
      <c r="R5" s="39" t="s">
        <v>226</v>
      </c>
      <c r="S5" s="39" t="s">
        <v>209</v>
      </c>
      <c r="T5" s="39" t="s">
        <v>212</v>
      </c>
      <c r="U5" s="39" t="s">
        <v>216</v>
      </c>
    </row>
    <row r="6" ht="22.9" customHeight="1" spans="1:21">
      <c r="A6" s="39"/>
      <c r="B6" s="58"/>
      <c r="C6" s="58"/>
      <c r="D6" s="39"/>
      <c r="E6" s="58" t="s">
        <v>136</v>
      </c>
      <c r="F6" s="109">
        <v>5248.451309</v>
      </c>
      <c r="G6" s="109">
        <v>3180.291309</v>
      </c>
      <c r="H6" s="109">
        <v>2741.806309</v>
      </c>
      <c r="I6" s="109">
        <v>436.001</v>
      </c>
      <c r="J6" s="109">
        <v>2.484</v>
      </c>
      <c r="K6" s="109">
        <v>2068.16</v>
      </c>
      <c r="L6" s="109"/>
      <c r="M6" s="109">
        <v>135.96</v>
      </c>
      <c r="N6" s="109"/>
      <c r="O6" s="109"/>
      <c r="P6" s="109"/>
      <c r="Q6" s="109"/>
      <c r="R6" s="109"/>
      <c r="S6" s="109">
        <v>1932.2</v>
      </c>
      <c r="T6" s="109"/>
      <c r="U6" s="109"/>
    </row>
    <row r="7" ht="22.9" customHeight="1" spans="1:21">
      <c r="A7" s="91"/>
      <c r="B7" s="86"/>
      <c r="C7" s="86"/>
      <c r="D7" s="122">
        <v>405</v>
      </c>
      <c r="E7" s="105" t="s">
        <v>3</v>
      </c>
      <c r="F7" s="123">
        <f t="shared" ref="F7:K7" si="0">F8+F11+F17+F21+F30</f>
        <v>5248.451309</v>
      </c>
      <c r="G7" s="123">
        <f t="shared" si="0"/>
        <v>3180.291309</v>
      </c>
      <c r="H7" s="123">
        <f t="shared" si="0"/>
        <v>2741.806309</v>
      </c>
      <c r="I7" s="123">
        <f t="shared" si="0"/>
        <v>436.001</v>
      </c>
      <c r="J7" s="123">
        <f t="shared" si="0"/>
        <v>2.484</v>
      </c>
      <c r="K7" s="123">
        <f t="shared" si="0"/>
        <v>2068.16</v>
      </c>
      <c r="L7" s="123"/>
      <c r="M7" s="123">
        <f>M8+M11+M17+M21+M30</f>
        <v>135.96</v>
      </c>
      <c r="N7" s="123"/>
      <c r="O7" s="123"/>
      <c r="P7" s="123"/>
      <c r="Q7" s="123"/>
      <c r="R7" s="123"/>
      <c r="S7" s="123">
        <f>S8+S11+S17+S21+S30</f>
        <v>1932.2</v>
      </c>
      <c r="T7" s="123"/>
      <c r="U7" s="123"/>
    </row>
    <row r="8" ht="22.9" customHeight="1" spans="1:21">
      <c r="A8" s="91">
        <v>201</v>
      </c>
      <c r="B8" s="86"/>
      <c r="C8" s="86"/>
      <c r="D8" s="91">
        <v>405</v>
      </c>
      <c r="E8" s="74" t="s">
        <v>171</v>
      </c>
      <c r="F8" s="113">
        <f t="shared" ref="F8:F19" si="1">G8+K8</f>
        <v>8.0528</v>
      </c>
      <c r="G8" s="113">
        <f t="shared" ref="G8:G19" si="2">SUM(H8:J8)</f>
        <v>8.0528</v>
      </c>
      <c r="H8" s="113"/>
      <c r="I8" s="113">
        <v>8.0528</v>
      </c>
      <c r="J8" s="123"/>
      <c r="K8" s="113"/>
      <c r="L8" s="123"/>
      <c r="M8" s="123"/>
      <c r="N8" s="123"/>
      <c r="O8" s="123"/>
      <c r="P8" s="123"/>
      <c r="Q8" s="123"/>
      <c r="R8" s="123"/>
      <c r="S8" s="123"/>
      <c r="T8" s="123"/>
      <c r="U8" s="123"/>
    </row>
    <row r="9" ht="22.9" customHeight="1" spans="1:21">
      <c r="A9" s="94">
        <v>201</v>
      </c>
      <c r="B9" s="94">
        <v>29</v>
      </c>
      <c r="C9" s="94"/>
      <c r="D9" s="94">
        <v>405</v>
      </c>
      <c r="E9" s="74" t="s">
        <v>172</v>
      </c>
      <c r="F9" s="113">
        <f t="shared" si="1"/>
        <v>8.0528</v>
      </c>
      <c r="G9" s="113">
        <f t="shared" si="2"/>
        <v>8.0528</v>
      </c>
      <c r="H9" s="113"/>
      <c r="I9" s="113">
        <v>8.0528</v>
      </c>
      <c r="J9" s="123"/>
      <c r="K9" s="113"/>
      <c r="L9" s="123"/>
      <c r="M9" s="123"/>
      <c r="N9" s="123"/>
      <c r="O9" s="123"/>
      <c r="P9" s="123"/>
      <c r="Q9" s="123"/>
      <c r="R9" s="123"/>
      <c r="S9" s="123"/>
      <c r="T9" s="123"/>
      <c r="U9" s="123"/>
    </row>
    <row r="10" ht="22.9" customHeight="1" spans="1:21">
      <c r="A10" s="94">
        <v>201</v>
      </c>
      <c r="B10" s="94">
        <v>29</v>
      </c>
      <c r="C10" s="158" t="s">
        <v>173</v>
      </c>
      <c r="D10" s="94">
        <v>405</v>
      </c>
      <c r="E10" s="74" t="s">
        <v>174</v>
      </c>
      <c r="F10" s="113">
        <f t="shared" si="1"/>
        <v>8.0528</v>
      </c>
      <c r="G10" s="113">
        <f t="shared" si="2"/>
        <v>8.0528</v>
      </c>
      <c r="H10" s="113"/>
      <c r="I10" s="113">
        <v>8.0528</v>
      </c>
      <c r="J10" s="123"/>
      <c r="K10" s="113"/>
      <c r="L10" s="123"/>
      <c r="M10" s="123"/>
      <c r="N10" s="123"/>
      <c r="O10" s="123"/>
      <c r="P10" s="123"/>
      <c r="Q10" s="123"/>
      <c r="R10" s="123"/>
      <c r="S10" s="123"/>
      <c r="T10" s="123"/>
      <c r="U10" s="123"/>
    </row>
    <row r="11" ht="22.9" customHeight="1" spans="1:21">
      <c r="A11" s="94">
        <v>208</v>
      </c>
      <c r="B11" s="94"/>
      <c r="C11" s="91"/>
      <c r="D11" s="91">
        <v>405</v>
      </c>
      <c r="E11" s="74" t="s">
        <v>175</v>
      </c>
      <c r="F11" s="113">
        <f t="shared" si="1"/>
        <v>414.063124</v>
      </c>
      <c r="G11" s="113">
        <f t="shared" si="2"/>
        <v>414.063124</v>
      </c>
      <c r="H11" s="112">
        <v>414.063124</v>
      </c>
      <c r="I11" s="112"/>
      <c r="J11" s="112"/>
      <c r="K11" s="113"/>
      <c r="L11" s="112"/>
      <c r="M11" s="112"/>
      <c r="N11" s="112"/>
      <c r="O11" s="112"/>
      <c r="P11" s="112"/>
      <c r="Q11" s="112"/>
      <c r="R11" s="112"/>
      <c r="S11" s="112"/>
      <c r="T11" s="112"/>
      <c r="U11" s="112"/>
    </row>
    <row r="12" ht="22.9" customHeight="1" spans="1:21">
      <c r="A12" s="94">
        <v>208</v>
      </c>
      <c r="B12" s="158" t="s">
        <v>176</v>
      </c>
      <c r="C12" s="94"/>
      <c r="D12" s="94">
        <v>405</v>
      </c>
      <c r="E12" s="74" t="s">
        <v>177</v>
      </c>
      <c r="F12" s="113">
        <f t="shared" si="1"/>
        <v>386.018496</v>
      </c>
      <c r="G12" s="113">
        <f t="shared" si="2"/>
        <v>386.018496</v>
      </c>
      <c r="H12" s="112">
        <v>386.018496</v>
      </c>
      <c r="I12" s="112"/>
      <c r="J12" s="112"/>
      <c r="K12" s="113"/>
      <c r="L12" s="112"/>
      <c r="M12" s="112"/>
      <c r="N12" s="112"/>
      <c r="O12" s="112"/>
      <c r="P12" s="112"/>
      <c r="Q12" s="112"/>
      <c r="R12" s="112"/>
      <c r="S12" s="112"/>
      <c r="T12" s="112"/>
      <c r="U12" s="112"/>
    </row>
    <row r="13" ht="22.9" customHeight="1" spans="1:21">
      <c r="A13" s="94">
        <v>208</v>
      </c>
      <c r="B13" s="158" t="s">
        <v>176</v>
      </c>
      <c r="C13" s="158" t="s">
        <v>176</v>
      </c>
      <c r="D13" s="94">
        <v>405</v>
      </c>
      <c r="E13" s="74" t="s">
        <v>178</v>
      </c>
      <c r="F13" s="113">
        <f t="shared" si="1"/>
        <v>257.345664</v>
      </c>
      <c r="G13" s="113">
        <f t="shared" si="2"/>
        <v>257.345664</v>
      </c>
      <c r="H13" s="113">
        <v>257.345664</v>
      </c>
      <c r="I13" s="113"/>
      <c r="J13" s="123"/>
      <c r="K13" s="113"/>
      <c r="L13" s="123"/>
      <c r="M13" s="123"/>
      <c r="N13" s="123"/>
      <c r="O13" s="123"/>
      <c r="P13" s="123"/>
      <c r="Q13" s="123"/>
      <c r="R13" s="123"/>
      <c r="S13" s="123"/>
      <c r="T13" s="123"/>
      <c r="U13" s="123"/>
    </row>
    <row r="14" ht="22.9" customHeight="1" spans="1:21">
      <c r="A14" s="94">
        <v>208</v>
      </c>
      <c r="B14" s="158" t="s">
        <v>176</v>
      </c>
      <c r="C14" s="158" t="s">
        <v>173</v>
      </c>
      <c r="D14" s="94">
        <v>405</v>
      </c>
      <c r="E14" s="74" t="s">
        <v>179</v>
      </c>
      <c r="F14" s="113">
        <f t="shared" si="1"/>
        <v>128.672832</v>
      </c>
      <c r="G14" s="113">
        <f t="shared" si="2"/>
        <v>128.672832</v>
      </c>
      <c r="H14" s="113">
        <v>128.672832</v>
      </c>
      <c r="I14" s="113"/>
      <c r="J14" s="123"/>
      <c r="K14" s="113"/>
      <c r="L14" s="123"/>
      <c r="M14" s="123"/>
      <c r="N14" s="123"/>
      <c r="O14" s="123"/>
      <c r="P14" s="123"/>
      <c r="Q14" s="123"/>
      <c r="R14" s="123"/>
      <c r="S14" s="123"/>
      <c r="T14" s="123"/>
      <c r="U14" s="123"/>
    </row>
    <row r="15" ht="22.9" customHeight="1" spans="1:21">
      <c r="A15" s="94">
        <v>208</v>
      </c>
      <c r="B15" s="94">
        <v>99</v>
      </c>
      <c r="C15" s="94"/>
      <c r="D15" s="94">
        <v>405</v>
      </c>
      <c r="E15" s="74" t="s">
        <v>180</v>
      </c>
      <c r="F15" s="113">
        <f t="shared" si="1"/>
        <v>28.044628</v>
      </c>
      <c r="G15" s="113">
        <f t="shared" si="2"/>
        <v>28.044628</v>
      </c>
      <c r="H15" s="112">
        <v>28.044628</v>
      </c>
      <c r="I15" s="112"/>
      <c r="J15" s="112"/>
      <c r="K15" s="113"/>
      <c r="L15" s="112"/>
      <c r="M15" s="112"/>
      <c r="N15" s="112"/>
      <c r="O15" s="112"/>
      <c r="P15" s="112"/>
      <c r="Q15" s="112"/>
      <c r="R15" s="112"/>
      <c r="S15" s="112"/>
      <c r="T15" s="112"/>
      <c r="U15" s="112"/>
    </row>
    <row r="16" ht="22.9" customHeight="1" spans="1:21">
      <c r="A16" s="94">
        <v>208</v>
      </c>
      <c r="B16" s="94">
        <v>99</v>
      </c>
      <c r="C16" s="94">
        <v>99</v>
      </c>
      <c r="D16" s="94">
        <v>405</v>
      </c>
      <c r="E16" s="74" t="s">
        <v>180</v>
      </c>
      <c r="F16" s="113">
        <f t="shared" si="1"/>
        <v>28.044628</v>
      </c>
      <c r="G16" s="113">
        <f t="shared" si="2"/>
        <v>28.044628</v>
      </c>
      <c r="H16" s="112">
        <v>28.044628</v>
      </c>
      <c r="I16" s="112"/>
      <c r="J16" s="112"/>
      <c r="K16" s="113"/>
      <c r="L16" s="112"/>
      <c r="M16" s="112"/>
      <c r="N16" s="112"/>
      <c r="O16" s="112"/>
      <c r="P16" s="112"/>
      <c r="Q16" s="112"/>
      <c r="R16" s="112"/>
      <c r="S16" s="112"/>
      <c r="T16" s="112"/>
      <c r="U16" s="112"/>
    </row>
    <row r="17" ht="22.9" customHeight="1" spans="1:21">
      <c r="A17" s="94">
        <v>210</v>
      </c>
      <c r="B17" s="94"/>
      <c r="C17" s="94"/>
      <c r="D17" s="94">
        <v>405</v>
      </c>
      <c r="E17" s="74" t="s">
        <v>181</v>
      </c>
      <c r="F17" s="113">
        <f t="shared" si="1"/>
        <v>139.931705</v>
      </c>
      <c r="G17" s="113">
        <f t="shared" si="2"/>
        <v>139.931705</v>
      </c>
      <c r="H17" s="113">
        <v>139.931705</v>
      </c>
      <c r="I17" s="113"/>
      <c r="J17" s="123"/>
      <c r="K17" s="113"/>
      <c r="L17" s="123"/>
      <c r="M17" s="123"/>
      <c r="N17" s="123"/>
      <c r="O17" s="123"/>
      <c r="P17" s="123"/>
      <c r="Q17" s="123"/>
      <c r="R17" s="123"/>
      <c r="S17" s="123"/>
      <c r="T17" s="123"/>
      <c r="U17" s="123"/>
    </row>
    <row r="18" ht="22.9" customHeight="1" spans="1:21">
      <c r="A18" s="94">
        <v>210</v>
      </c>
      <c r="B18" s="94">
        <v>11</v>
      </c>
      <c r="C18" s="94"/>
      <c r="D18" s="94">
        <v>405</v>
      </c>
      <c r="E18" s="74" t="s">
        <v>182</v>
      </c>
      <c r="F18" s="113">
        <f t="shared" si="1"/>
        <v>139.931705</v>
      </c>
      <c r="G18" s="113">
        <f t="shared" si="2"/>
        <v>139.931705</v>
      </c>
      <c r="H18" s="112">
        <v>139.931705</v>
      </c>
      <c r="I18" s="112"/>
      <c r="J18" s="112"/>
      <c r="K18" s="113"/>
      <c r="L18" s="112"/>
      <c r="M18" s="112"/>
      <c r="N18" s="112"/>
      <c r="O18" s="112"/>
      <c r="P18" s="112"/>
      <c r="Q18" s="112"/>
      <c r="R18" s="112"/>
      <c r="S18" s="112"/>
      <c r="T18" s="112"/>
      <c r="U18" s="112"/>
    </row>
    <row r="19" ht="22.9" customHeight="1" spans="1:21">
      <c r="A19" s="94">
        <v>210</v>
      </c>
      <c r="B19" s="94">
        <v>11</v>
      </c>
      <c r="C19" s="158" t="s">
        <v>183</v>
      </c>
      <c r="D19" s="94">
        <v>405</v>
      </c>
      <c r="E19" s="74" t="s">
        <v>184</v>
      </c>
      <c r="F19" s="113">
        <f t="shared" si="1"/>
        <v>41.628038</v>
      </c>
      <c r="G19" s="113">
        <f t="shared" si="2"/>
        <v>41.628038</v>
      </c>
      <c r="H19" s="112">
        <v>41.628038</v>
      </c>
      <c r="I19" s="112"/>
      <c r="J19" s="112"/>
      <c r="K19" s="113"/>
      <c r="L19" s="112"/>
      <c r="M19" s="112"/>
      <c r="N19" s="112"/>
      <c r="O19" s="112"/>
      <c r="P19" s="112"/>
      <c r="Q19" s="112"/>
      <c r="R19" s="112"/>
      <c r="S19" s="112"/>
      <c r="T19" s="112"/>
      <c r="U19" s="112"/>
    </row>
    <row r="20" ht="22.9" customHeight="1" spans="1:21">
      <c r="A20" s="94">
        <v>210</v>
      </c>
      <c r="B20" s="94">
        <v>11</v>
      </c>
      <c r="C20" s="158" t="s">
        <v>185</v>
      </c>
      <c r="D20" s="94">
        <v>405</v>
      </c>
      <c r="E20" s="74" t="s">
        <v>186</v>
      </c>
      <c r="F20" s="113">
        <v>98.303667</v>
      </c>
      <c r="G20" s="113">
        <v>98.303667</v>
      </c>
      <c r="H20" s="112">
        <v>98.303667</v>
      </c>
      <c r="I20" s="112"/>
      <c r="J20" s="112"/>
      <c r="K20" s="113"/>
      <c r="L20" s="112"/>
      <c r="M20" s="112"/>
      <c r="N20" s="112"/>
      <c r="O20" s="112"/>
      <c r="P20" s="112"/>
      <c r="Q20" s="112"/>
      <c r="R20" s="112"/>
      <c r="S20" s="112"/>
      <c r="T20" s="112"/>
      <c r="U20" s="112"/>
    </row>
    <row r="21" ht="22.9" customHeight="1" spans="1:21">
      <c r="A21" s="94">
        <v>214</v>
      </c>
      <c r="B21" s="94"/>
      <c r="C21" s="94"/>
      <c r="D21" s="94">
        <v>405</v>
      </c>
      <c r="E21" s="74" t="s">
        <v>187</v>
      </c>
      <c r="F21" s="113">
        <f t="shared" ref="F21:F32" si="3">G21+K21</f>
        <v>4493.394432</v>
      </c>
      <c r="G21" s="113">
        <f t="shared" ref="G21:G32" si="4">SUM(H21:J21)</f>
        <v>2425.234432</v>
      </c>
      <c r="H21" s="112">
        <v>1994.802232</v>
      </c>
      <c r="I21" s="112">
        <v>427.9482</v>
      </c>
      <c r="J21" s="112">
        <v>2.484</v>
      </c>
      <c r="K21" s="113">
        <f>SUM(L21:U21)</f>
        <v>2068.16</v>
      </c>
      <c r="L21" s="112"/>
      <c r="M21" s="112">
        <v>135.96</v>
      </c>
      <c r="N21" s="112"/>
      <c r="O21" s="112"/>
      <c r="P21" s="112"/>
      <c r="Q21" s="112"/>
      <c r="R21" s="112"/>
      <c r="S21" s="112">
        <v>1932.2</v>
      </c>
      <c r="T21" s="112"/>
      <c r="U21" s="112"/>
    </row>
    <row r="22" ht="22.9" customHeight="1" spans="1:21">
      <c r="A22" s="94">
        <v>214</v>
      </c>
      <c r="B22" s="158" t="s">
        <v>183</v>
      </c>
      <c r="C22" s="94"/>
      <c r="D22" s="94">
        <v>405</v>
      </c>
      <c r="E22" s="74" t="s">
        <v>188</v>
      </c>
      <c r="F22" s="113">
        <f t="shared" si="3"/>
        <v>2561.194432</v>
      </c>
      <c r="G22" s="113">
        <f t="shared" si="4"/>
        <v>2425.234432</v>
      </c>
      <c r="H22" s="112">
        <v>1994.802232</v>
      </c>
      <c r="I22" s="112">
        <v>427.9482</v>
      </c>
      <c r="J22" s="112">
        <f>J23+J24</f>
        <v>2.484</v>
      </c>
      <c r="K22" s="113">
        <f>SUM(L22:U22)</f>
        <v>135.96</v>
      </c>
      <c r="L22" s="112"/>
      <c r="M22" s="112">
        <v>135.96</v>
      </c>
      <c r="N22" s="112"/>
      <c r="O22" s="112"/>
      <c r="P22" s="112"/>
      <c r="Q22" s="112"/>
      <c r="R22" s="112"/>
      <c r="S22" s="112"/>
      <c r="T22" s="112"/>
      <c r="U22" s="112"/>
    </row>
    <row r="23" ht="22.9" customHeight="1" spans="1:21">
      <c r="A23" s="94">
        <v>214</v>
      </c>
      <c r="B23" s="158" t="s">
        <v>183</v>
      </c>
      <c r="C23" s="158" t="s">
        <v>183</v>
      </c>
      <c r="D23" s="94">
        <v>405</v>
      </c>
      <c r="E23" s="74" t="s">
        <v>189</v>
      </c>
      <c r="F23" s="113">
        <f t="shared" si="3"/>
        <v>447.946976</v>
      </c>
      <c r="G23" s="113">
        <f t="shared" si="4"/>
        <v>447.946976</v>
      </c>
      <c r="H23" s="112">
        <v>368.471976</v>
      </c>
      <c r="I23" s="112">
        <v>77.819</v>
      </c>
      <c r="J23" s="112">
        <v>1.656</v>
      </c>
      <c r="K23" s="113"/>
      <c r="L23" s="112"/>
      <c r="M23" s="112"/>
      <c r="N23" s="112"/>
      <c r="O23" s="112"/>
      <c r="P23" s="112"/>
      <c r="Q23" s="112"/>
      <c r="R23" s="112"/>
      <c r="S23" s="112"/>
      <c r="T23" s="112"/>
      <c r="U23" s="112"/>
    </row>
    <row r="24" ht="22.9" customHeight="1" spans="1:21">
      <c r="A24" s="94">
        <v>214</v>
      </c>
      <c r="B24" s="158" t="s">
        <v>183</v>
      </c>
      <c r="C24" s="158" t="s">
        <v>173</v>
      </c>
      <c r="D24" s="94">
        <v>405</v>
      </c>
      <c r="E24" s="74" t="s">
        <v>190</v>
      </c>
      <c r="F24" s="113">
        <f t="shared" si="3"/>
        <v>267.687056</v>
      </c>
      <c r="G24" s="113">
        <f t="shared" si="4"/>
        <v>267.687056</v>
      </c>
      <c r="H24" s="112">
        <v>223.284956</v>
      </c>
      <c r="I24" s="112">
        <v>43.5741</v>
      </c>
      <c r="J24" s="112">
        <v>0.828</v>
      </c>
      <c r="K24" s="113"/>
      <c r="L24" s="112"/>
      <c r="M24" s="112"/>
      <c r="N24" s="112"/>
      <c r="O24" s="112"/>
      <c r="P24" s="112"/>
      <c r="Q24" s="112"/>
      <c r="R24" s="112"/>
      <c r="S24" s="112"/>
      <c r="T24" s="112"/>
      <c r="U24" s="112"/>
    </row>
    <row r="25" ht="22.9" customHeight="1" spans="1:21">
      <c r="A25" s="94">
        <v>214</v>
      </c>
      <c r="B25" s="158" t="s">
        <v>183</v>
      </c>
      <c r="C25" s="94">
        <v>12</v>
      </c>
      <c r="D25" s="94">
        <v>405</v>
      </c>
      <c r="E25" s="74" t="s">
        <v>191</v>
      </c>
      <c r="F25" s="113">
        <f t="shared" si="3"/>
        <v>961.300144</v>
      </c>
      <c r="G25" s="113">
        <f t="shared" si="4"/>
        <v>961.300144</v>
      </c>
      <c r="H25" s="112">
        <v>782.130944</v>
      </c>
      <c r="I25" s="112">
        <v>179.1692</v>
      </c>
      <c r="J25" s="112"/>
      <c r="K25" s="113"/>
      <c r="L25" s="112"/>
      <c r="M25" s="112"/>
      <c r="N25" s="112"/>
      <c r="O25" s="112"/>
      <c r="P25" s="112"/>
      <c r="Q25" s="112"/>
      <c r="R25" s="112"/>
      <c r="S25" s="112"/>
      <c r="T25" s="112"/>
      <c r="U25" s="112"/>
    </row>
    <row r="26" ht="22.9" customHeight="1" spans="1:21">
      <c r="A26" s="94">
        <v>214</v>
      </c>
      <c r="B26" s="158" t="s">
        <v>183</v>
      </c>
      <c r="C26" s="94">
        <v>36</v>
      </c>
      <c r="D26" s="94">
        <v>405</v>
      </c>
      <c r="E26" s="74" t="s">
        <v>192</v>
      </c>
      <c r="F26" s="113">
        <f t="shared" si="3"/>
        <v>283.5157</v>
      </c>
      <c r="G26" s="113">
        <f t="shared" si="4"/>
        <v>147.5557</v>
      </c>
      <c r="H26" s="112">
        <v>121.5757</v>
      </c>
      <c r="I26" s="112">
        <v>25.98</v>
      </c>
      <c r="J26" s="112"/>
      <c r="K26" s="113">
        <f>SUM(L26:U26)</f>
        <v>135.96</v>
      </c>
      <c r="L26" s="112"/>
      <c r="M26" s="112">
        <v>135.96</v>
      </c>
      <c r="N26" s="112"/>
      <c r="O26" s="112"/>
      <c r="P26" s="112"/>
      <c r="Q26" s="112"/>
      <c r="R26" s="112"/>
      <c r="S26" s="112"/>
      <c r="T26" s="112"/>
      <c r="U26" s="112"/>
    </row>
    <row r="27" ht="22.9" customHeight="1" spans="1:21">
      <c r="A27" s="94">
        <v>214</v>
      </c>
      <c r="B27" s="158" t="s">
        <v>183</v>
      </c>
      <c r="C27" s="94">
        <v>99</v>
      </c>
      <c r="D27" s="94">
        <v>405</v>
      </c>
      <c r="E27" s="74" t="s">
        <v>193</v>
      </c>
      <c r="F27" s="113">
        <f t="shared" si="3"/>
        <v>600.744556</v>
      </c>
      <c r="G27" s="113">
        <f t="shared" si="4"/>
        <v>600.744556</v>
      </c>
      <c r="H27" s="112">
        <v>499.338656</v>
      </c>
      <c r="I27" s="112">
        <v>101.4059</v>
      </c>
      <c r="J27" s="112"/>
      <c r="K27" s="113"/>
      <c r="L27" s="112"/>
      <c r="M27" s="112"/>
      <c r="N27" s="112"/>
      <c r="O27" s="112"/>
      <c r="P27" s="112"/>
      <c r="Q27" s="112"/>
      <c r="R27" s="112"/>
      <c r="S27" s="112"/>
      <c r="T27" s="112"/>
      <c r="U27" s="112"/>
    </row>
    <row r="28" ht="22.9" customHeight="1" spans="1:21">
      <c r="A28" s="94">
        <v>214</v>
      </c>
      <c r="B28" s="94">
        <v>99</v>
      </c>
      <c r="C28" s="94"/>
      <c r="D28" s="94">
        <v>405</v>
      </c>
      <c r="E28" s="74" t="s">
        <v>194</v>
      </c>
      <c r="F28" s="113">
        <f t="shared" si="3"/>
        <v>1932.2</v>
      </c>
      <c r="G28" s="113"/>
      <c r="H28" s="112"/>
      <c r="I28" s="112"/>
      <c r="J28" s="112"/>
      <c r="K28" s="113">
        <f>SUM(L28:U28)</f>
        <v>1932.2</v>
      </c>
      <c r="L28" s="112"/>
      <c r="M28" s="112"/>
      <c r="N28" s="112"/>
      <c r="O28" s="112"/>
      <c r="P28" s="112"/>
      <c r="Q28" s="112"/>
      <c r="R28" s="112"/>
      <c r="S28" s="112">
        <v>1932.2</v>
      </c>
      <c r="T28" s="112"/>
      <c r="U28" s="112"/>
    </row>
    <row r="29" ht="22.9" customHeight="1" spans="1:21">
      <c r="A29" s="94">
        <v>214</v>
      </c>
      <c r="B29" s="94">
        <v>99</v>
      </c>
      <c r="C29" s="158" t="s">
        <v>183</v>
      </c>
      <c r="D29" s="94">
        <v>405</v>
      </c>
      <c r="E29" s="74" t="s">
        <v>195</v>
      </c>
      <c r="F29" s="113">
        <f t="shared" si="3"/>
        <v>1932.2</v>
      </c>
      <c r="G29" s="113"/>
      <c r="H29" s="112"/>
      <c r="I29" s="112"/>
      <c r="J29" s="112"/>
      <c r="K29" s="113">
        <f>SUM(L29:U29)</f>
        <v>1932.2</v>
      </c>
      <c r="L29" s="112"/>
      <c r="M29" s="112"/>
      <c r="N29" s="112"/>
      <c r="O29" s="112"/>
      <c r="P29" s="112"/>
      <c r="Q29" s="112"/>
      <c r="R29" s="112"/>
      <c r="S29" s="112">
        <v>1932.2</v>
      </c>
      <c r="T29" s="112"/>
      <c r="U29" s="112"/>
    </row>
    <row r="30" ht="22.9" customHeight="1" spans="1:21">
      <c r="A30" s="94">
        <v>221</v>
      </c>
      <c r="B30" s="94"/>
      <c r="C30" s="94"/>
      <c r="D30" s="94">
        <v>405</v>
      </c>
      <c r="E30" s="74" t="s">
        <v>196</v>
      </c>
      <c r="F30" s="113">
        <f t="shared" si="3"/>
        <v>193.009248</v>
      </c>
      <c r="G30" s="113">
        <f t="shared" si="4"/>
        <v>193.009248</v>
      </c>
      <c r="H30" s="112">
        <v>193.009248</v>
      </c>
      <c r="I30" s="112"/>
      <c r="J30" s="112"/>
      <c r="K30" s="113"/>
      <c r="L30" s="112"/>
      <c r="M30" s="112"/>
      <c r="N30" s="112"/>
      <c r="O30" s="112"/>
      <c r="P30" s="112"/>
      <c r="Q30" s="112"/>
      <c r="R30" s="112"/>
      <c r="S30" s="112"/>
      <c r="T30" s="112"/>
      <c r="U30" s="112"/>
    </row>
    <row r="31" ht="22.9" customHeight="1" spans="1:21">
      <c r="A31" s="94">
        <v>221</v>
      </c>
      <c r="B31" s="158" t="s">
        <v>185</v>
      </c>
      <c r="C31" s="94"/>
      <c r="D31" s="94">
        <v>405</v>
      </c>
      <c r="E31" s="74" t="s">
        <v>197</v>
      </c>
      <c r="F31" s="113">
        <f t="shared" si="3"/>
        <v>193.009248</v>
      </c>
      <c r="G31" s="113">
        <f t="shared" si="4"/>
        <v>193.009248</v>
      </c>
      <c r="H31" s="112">
        <v>193.009248</v>
      </c>
      <c r="I31" s="112"/>
      <c r="J31" s="112"/>
      <c r="K31" s="113"/>
      <c r="L31" s="112"/>
      <c r="M31" s="112"/>
      <c r="N31" s="112"/>
      <c r="O31" s="112"/>
      <c r="P31" s="112"/>
      <c r="Q31" s="112"/>
      <c r="R31" s="112"/>
      <c r="S31" s="112"/>
      <c r="T31" s="112"/>
      <c r="U31" s="112"/>
    </row>
    <row r="32" ht="22.9" customHeight="1" spans="1:21">
      <c r="A32" s="94">
        <v>221</v>
      </c>
      <c r="B32" s="158" t="s">
        <v>185</v>
      </c>
      <c r="C32" s="158" t="s">
        <v>183</v>
      </c>
      <c r="D32" s="94">
        <v>405</v>
      </c>
      <c r="E32" s="74" t="s">
        <v>198</v>
      </c>
      <c r="F32" s="113">
        <f t="shared" si="3"/>
        <v>193.009248</v>
      </c>
      <c r="G32" s="113">
        <f t="shared" si="4"/>
        <v>193.009248</v>
      </c>
      <c r="H32" s="112">
        <v>193.009248</v>
      </c>
      <c r="I32" s="112"/>
      <c r="J32" s="112"/>
      <c r="K32" s="113"/>
      <c r="L32" s="112"/>
      <c r="M32" s="112"/>
      <c r="N32" s="112"/>
      <c r="O32" s="112"/>
      <c r="P32" s="112"/>
      <c r="Q32" s="112"/>
      <c r="R32" s="112"/>
      <c r="S32" s="112"/>
      <c r="T32" s="112"/>
      <c r="U32" s="112"/>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zoomScale="130" zoomScaleNormal="130" topLeftCell="A25" workbookViewId="0">
      <selection activeCell="D27" sqref="D27"/>
    </sheetView>
  </sheetViews>
  <sheetFormatPr defaultColWidth="10" defaultRowHeight="13.5" outlineLevelCol="4"/>
  <cols>
    <col min="1" max="1" width="24.625" customWidth="1"/>
    <col min="2" max="2" width="16" customWidth="1"/>
    <col min="3" max="4" width="22.25" customWidth="1"/>
    <col min="5" max="5" width="0.125" customWidth="1"/>
  </cols>
  <sheetData>
    <row r="1" ht="16.35" customHeight="1" spans="1:5">
      <c r="A1" s="4"/>
      <c r="D1" s="52" t="s">
        <v>227</v>
      </c>
    </row>
    <row r="2" ht="31.9" customHeight="1" spans="1:5">
      <c r="A2" s="72" t="s">
        <v>11</v>
      </c>
      <c r="B2" s="72"/>
      <c r="C2" s="72"/>
      <c r="D2" s="72"/>
    </row>
    <row r="3" ht="18.95" customHeight="1" spans="1:5">
      <c r="A3" s="15" t="s">
        <v>31</v>
      </c>
      <c r="B3" s="15"/>
      <c r="C3" s="15"/>
      <c r="D3" s="54" t="s">
        <v>32</v>
      </c>
      <c r="E3" s="4"/>
    </row>
    <row r="4" ht="20.25" customHeight="1" spans="1:5">
      <c r="A4" s="55" t="s">
        <v>33</v>
      </c>
      <c r="B4" s="55"/>
      <c r="C4" s="55" t="s">
        <v>34</v>
      </c>
      <c r="D4" s="55"/>
      <c r="E4" s="120"/>
    </row>
    <row r="5" ht="20.25" customHeight="1" spans="1:5">
      <c r="A5" s="55" t="s">
        <v>35</v>
      </c>
      <c r="B5" s="55" t="s">
        <v>36</v>
      </c>
      <c r="C5" s="55" t="s">
        <v>35</v>
      </c>
      <c r="D5" s="55" t="s">
        <v>36</v>
      </c>
      <c r="E5" s="120"/>
    </row>
    <row r="6" ht="20.25" customHeight="1" spans="1:5">
      <c r="A6" s="58" t="s">
        <v>228</v>
      </c>
      <c r="B6" s="73">
        <v>5248.451309</v>
      </c>
      <c r="C6" s="58" t="s">
        <v>229</v>
      </c>
      <c r="D6" s="81">
        <v>5248.451309</v>
      </c>
      <c r="E6" s="118"/>
    </row>
    <row r="7" ht="20.25" customHeight="1" spans="1:5">
      <c r="A7" s="50" t="s">
        <v>230</v>
      </c>
      <c r="B7" s="75">
        <v>5248.451309</v>
      </c>
      <c r="C7" s="50" t="s">
        <v>41</v>
      </c>
      <c r="D7" s="78">
        <v>8.0528</v>
      </c>
      <c r="E7" s="118"/>
    </row>
    <row r="8" ht="20.25" customHeight="1" spans="1:5">
      <c r="A8" s="50" t="s">
        <v>231</v>
      </c>
      <c r="B8" s="75">
        <v>5248.451309</v>
      </c>
      <c r="C8" s="50" t="s">
        <v>45</v>
      </c>
      <c r="D8" s="78"/>
      <c r="E8" s="118"/>
    </row>
    <row r="9" ht="31.15" customHeight="1" spans="1:5">
      <c r="A9" s="50" t="s">
        <v>48</v>
      </c>
      <c r="B9" s="75"/>
      <c r="C9" s="50" t="s">
        <v>49</v>
      </c>
      <c r="D9" s="78"/>
      <c r="E9" s="118"/>
    </row>
    <row r="10" ht="20.25" customHeight="1" spans="1:5">
      <c r="A10" s="50" t="s">
        <v>232</v>
      </c>
      <c r="B10" s="75"/>
      <c r="C10" s="50" t="s">
        <v>53</v>
      </c>
      <c r="D10" s="78"/>
      <c r="E10" s="118"/>
    </row>
    <row r="11" ht="20.25" customHeight="1" spans="1:5">
      <c r="A11" s="50" t="s">
        <v>233</v>
      </c>
      <c r="B11" s="75"/>
      <c r="C11" s="50" t="s">
        <v>57</v>
      </c>
      <c r="D11" s="78"/>
      <c r="E11" s="118"/>
    </row>
    <row r="12" ht="20.25" customHeight="1" spans="1:5">
      <c r="A12" s="50" t="s">
        <v>234</v>
      </c>
      <c r="B12" s="75"/>
      <c r="C12" s="50" t="s">
        <v>61</v>
      </c>
      <c r="D12" s="78"/>
      <c r="E12" s="118"/>
    </row>
    <row r="13" ht="20.25" customHeight="1" spans="1:5">
      <c r="A13" s="58" t="s">
        <v>235</v>
      </c>
      <c r="B13" s="73"/>
      <c r="C13" s="50" t="s">
        <v>65</v>
      </c>
      <c r="D13" s="78"/>
      <c r="E13" s="118"/>
    </row>
    <row r="14" ht="20.25" customHeight="1" spans="1:5">
      <c r="A14" s="50" t="s">
        <v>230</v>
      </c>
      <c r="B14" s="75"/>
      <c r="C14" s="50" t="s">
        <v>69</v>
      </c>
      <c r="D14" s="78">
        <v>414.063124</v>
      </c>
      <c r="E14" s="118"/>
    </row>
    <row r="15" ht="20.25" customHeight="1" spans="1:5">
      <c r="A15" s="50" t="s">
        <v>232</v>
      </c>
      <c r="B15" s="75"/>
      <c r="C15" s="50" t="s">
        <v>73</v>
      </c>
      <c r="D15" s="78"/>
      <c r="E15" s="118"/>
    </row>
    <row r="16" ht="20.25" customHeight="1" spans="1:5">
      <c r="A16" s="50" t="s">
        <v>233</v>
      </c>
      <c r="B16" s="75"/>
      <c r="C16" s="50" t="s">
        <v>77</v>
      </c>
      <c r="D16" s="78">
        <v>139.931705</v>
      </c>
      <c r="E16" s="118"/>
    </row>
    <row r="17" ht="20.25" customHeight="1" spans="1:5">
      <c r="A17" s="50" t="s">
        <v>234</v>
      </c>
      <c r="B17" s="75"/>
      <c r="C17" s="50" t="s">
        <v>81</v>
      </c>
      <c r="D17" s="78"/>
      <c r="E17" s="118"/>
    </row>
    <row r="18" ht="20.25" customHeight="1" spans="1:5">
      <c r="A18" s="50"/>
      <c r="B18" s="75"/>
      <c r="C18" s="50" t="s">
        <v>85</v>
      </c>
      <c r="D18" s="78"/>
      <c r="E18" s="118"/>
    </row>
    <row r="19" ht="20.25" customHeight="1" spans="1:5">
      <c r="A19" s="50"/>
      <c r="B19" s="50"/>
      <c r="C19" s="50" t="s">
        <v>89</v>
      </c>
      <c r="D19" s="78"/>
      <c r="E19" s="118"/>
    </row>
    <row r="20" ht="20.25" customHeight="1" spans="1:5">
      <c r="A20" s="50"/>
      <c r="B20" s="50"/>
      <c r="C20" s="50" t="s">
        <v>93</v>
      </c>
      <c r="D20" s="78">
        <v>4493.394432</v>
      </c>
      <c r="E20" s="118"/>
    </row>
    <row r="21" ht="20.25" customHeight="1" spans="1:5">
      <c r="A21" s="50"/>
      <c r="B21" s="50"/>
      <c r="C21" s="50" t="s">
        <v>97</v>
      </c>
      <c r="D21" s="78"/>
      <c r="E21" s="118"/>
    </row>
    <row r="22" ht="20.25" customHeight="1" spans="1:5">
      <c r="A22" s="50"/>
      <c r="B22" s="50"/>
      <c r="C22" s="50" t="s">
        <v>100</v>
      </c>
      <c r="D22" s="78"/>
      <c r="E22" s="118"/>
    </row>
    <row r="23" ht="20.25" customHeight="1" spans="1:5">
      <c r="A23" s="50"/>
      <c r="B23" s="50"/>
      <c r="C23" s="50" t="s">
        <v>103</v>
      </c>
      <c r="D23" s="78"/>
      <c r="E23" s="118"/>
    </row>
    <row r="24" ht="20.25" customHeight="1" spans="1:5">
      <c r="A24" s="50"/>
      <c r="B24" s="50"/>
      <c r="C24" s="50" t="s">
        <v>105</v>
      </c>
      <c r="D24" s="78"/>
      <c r="E24" s="118"/>
    </row>
    <row r="25" ht="20.25" customHeight="1" spans="1:5">
      <c r="A25" s="50"/>
      <c r="B25" s="50"/>
      <c r="C25" s="50" t="s">
        <v>107</v>
      </c>
      <c r="D25" s="78"/>
      <c r="E25" s="118"/>
    </row>
    <row r="26" ht="20.25" customHeight="1" spans="1:5">
      <c r="A26" s="50"/>
      <c r="B26" s="50"/>
      <c r="C26" s="50" t="s">
        <v>109</v>
      </c>
      <c r="D26" s="78">
        <v>193.009248</v>
      </c>
      <c r="E26" s="118"/>
    </row>
    <row r="27" ht="20.25" customHeight="1" spans="1:5">
      <c r="A27" s="50"/>
      <c r="B27" s="50"/>
      <c r="C27" s="50" t="s">
        <v>111</v>
      </c>
      <c r="D27" s="78"/>
      <c r="E27" s="118"/>
    </row>
    <row r="28" ht="20.25" customHeight="1" spans="1:5">
      <c r="A28" s="50"/>
      <c r="B28" s="50"/>
      <c r="C28" s="50" t="s">
        <v>113</v>
      </c>
      <c r="D28" s="78"/>
      <c r="E28" s="118"/>
    </row>
    <row r="29" ht="20.25" customHeight="1" spans="1:5">
      <c r="A29" s="50"/>
      <c r="B29" s="50"/>
      <c r="C29" s="50" t="s">
        <v>115</v>
      </c>
      <c r="D29" s="78"/>
      <c r="E29" s="118"/>
    </row>
    <row r="30" ht="20.25" customHeight="1" spans="1:5">
      <c r="A30" s="50"/>
      <c r="B30" s="50"/>
      <c r="C30" s="50" t="s">
        <v>117</v>
      </c>
      <c r="D30" s="78"/>
      <c r="E30" s="118"/>
    </row>
    <row r="31" ht="20.25" customHeight="1" spans="1:5">
      <c r="A31" s="50"/>
      <c r="B31" s="50"/>
      <c r="C31" s="50" t="s">
        <v>119</v>
      </c>
      <c r="D31" s="78"/>
      <c r="E31" s="118"/>
    </row>
    <row r="32" ht="20.25" customHeight="1" spans="1:5">
      <c r="A32" s="50"/>
      <c r="B32" s="50"/>
      <c r="C32" s="50" t="s">
        <v>121</v>
      </c>
      <c r="D32" s="78"/>
      <c r="E32" s="118"/>
    </row>
    <row r="33" ht="20.25" customHeight="1" spans="1:5">
      <c r="A33" s="50"/>
      <c r="B33" s="50"/>
      <c r="C33" s="50" t="s">
        <v>123</v>
      </c>
      <c r="D33" s="78"/>
      <c r="E33" s="118"/>
    </row>
    <row r="34" ht="20.25" customHeight="1" spans="1:5">
      <c r="A34" s="50"/>
      <c r="B34" s="50"/>
      <c r="C34" s="50" t="s">
        <v>124</v>
      </c>
      <c r="D34" s="78"/>
      <c r="E34" s="118"/>
    </row>
    <row r="35" ht="20.25" customHeight="1" spans="1:5">
      <c r="A35" s="50"/>
      <c r="B35" s="50"/>
      <c r="C35" s="50" t="s">
        <v>125</v>
      </c>
      <c r="D35" s="78"/>
      <c r="E35" s="118"/>
    </row>
    <row r="36" ht="20.25" customHeight="1" spans="1:5">
      <c r="A36" s="50"/>
      <c r="B36" s="50"/>
      <c r="C36" s="50" t="s">
        <v>126</v>
      </c>
      <c r="D36" s="78"/>
      <c r="E36" s="118"/>
    </row>
    <row r="37" ht="20.25" customHeight="1" spans="1:5">
      <c r="A37" s="50"/>
      <c r="B37" s="50"/>
      <c r="C37" s="50"/>
      <c r="D37" s="50"/>
      <c r="E37" s="118"/>
    </row>
    <row r="38" ht="20.25" customHeight="1" spans="1:5">
      <c r="A38" s="58"/>
      <c r="B38" s="58"/>
      <c r="C38" s="58" t="s">
        <v>236</v>
      </c>
      <c r="D38" s="73"/>
      <c r="E38" s="121"/>
    </row>
    <row r="39" ht="20.25" customHeight="1" spans="1:5">
      <c r="A39" s="58"/>
      <c r="B39" s="58"/>
      <c r="C39" s="58"/>
      <c r="D39" s="58"/>
      <c r="E39" s="121"/>
    </row>
    <row r="40" ht="20.25" customHeight="1" spans="1:5">
      <c r="A40" s="39" t="s">
        <v>237</v>
      </c>
      <c r="B40" s="73">
        <v>5248.451309</v>
      </c>
      <c r="C40" s="39" t="s">
        <v>238</v>
      </c>
      <c r="D40" s="81">
        <v>5248.451309</v>
      </c>
      <c r="E40" s="121"/>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5"/>
  <sheetViews>
    <sheetView zoomScale="130" zoomScaleNormal="130" workbookViewId="0">
      <pane ySplit="6" topLeftCell="A7" activePane="bottomLeft" state="frozen"/>
      <selection/>
      <selection pane="bottomLeft" activeCell="H7" sqref="H7:I7"/>
    </sheetView>
  </sheetViews>
  <sheetFormatPr defaultColWidth="10" defaultRowHeight="13.5"/>
  <cols>
    <col min="1" max="1" width="3.625" customWidth="1"/>
    <col min="2" max="2" width="4.875" customWidth="1"/>
    <col min="3" max="3" width="4.75" customWidth="1"/>
    <col min="4" max="4" width="14.625" customWidth="1"/>
    <col min="5" max="5" width="24.875" customWidth="1"/>
    <col min="6" max="6" width="14" customWidth="1"/>
    <col min="7" max="7" width="11.5" customWidth="1"/>
    <col min="8" max="8" width="9.125" customWidth="1"/>
    <col min="9" max="9" width="10.5" customWidth="1"/>
    <col min="10" max="10" width="11.375" customWidth="1"/>
    <col min="11" max="11" width="15.875" customWidth="1"/>
  </cols>
  <sheetData>
    <row r="1" ht="16.35" customHeight="1" spans="1:11">
      <c r="A1" s="4"/>
      <c r="D1" s="4"/>
      <c r="K1" s="52" t="s">
        <v>239</v>
      </c>
    </row>
    <row r="2" ht="43.15" customHeight="1" spans="1:11">
      <c r="A2" s="72" t="s">
        <v>12</v>
      </c>
      <c r="B2" s="72"/>
      <c r="C2" s="72"/>
      <c r="D2" s="72"/>
      <c r="E2" s="72"/>
      <c r="F2" s="72"/>
      <c r="G2" s="72"/>
      <c r="H2" s="72"/>
      <c r="I2" s="72"/>
      <c r="J2" s="72"/>
      <c r="K2" s="72"/>
    </row>
    <row r="3" ht="24.2" customHeight="1" spans="1:11">
      <c r="A3" s="15" t="s">
        <v>31</v>
      </c>
      <c r="B3" s="15"/>
      <c r="C3" s="15"/>
      <c r="D3" s="15"/>
      <c r="E3" s="15"/>
      <c r="F3" s="15"/>
      <c r="G3" s="15"/>
      <c r="H3" s="15"/>
      <c r="I3" s="15"/>
      <c r="J3" s="54" t="s">
        <v>32</v>
      </c>
      <c r="K3" s="54"/>
    </row>
    <row r="4" ht="19.9" customHeight="1" spans="1:11">
      <c r="A4" s="55" t="s">
        <v>160</v>
      </c>
      <c r="B4" s="55"/>
      <c r="C4" s="55"/>
      <c r="D4" s="55" t="s">
        <v>161</v>
      </c>
      <c r="E4" s="55" t="s">
        <v>162</v>
      </c>
      <c r="F4" s="55" t="s">
        <v>136</v>
      </c>
      <c r="G4" s="55" t="s">
        <v>163</v>
      </c>
      <c r="H4" s="55"/>
      <c r="I4" s="55"/>
      <c r="J4" s="55"/>
      <c r="K4" s="55" t="s">
        <v>164</v>
      </c>
    </row>
    <row r="5" ht="17.25" customHeight="1" spans="1:11">
      <c r="A5" s="55"/>
      <c r="B5" s="55"/>
      <c r="C5" s="55"/>
      <c r="D5" s="55"/>
      <c r="E5" s="55"/>
      <c r="F5" s="55"/>
      <c r="G5" s="55" t="s">
        <v>138</v>
      </c>
      <c r="H5" s="55" t="s">
        <v>240</v>
      </c>
      <c r="I5" s="55"/>
      <c r="J5" s="55" t="s">
        <v>241</v>
      </c>
      <c r="K5" s="55"/>
    </row>
    <row r="6" ht="24.2" customHeight="1" spans="1:11">
      <c r="A6" s="55" t="s">
        <v>168</v>
      </c>
      <c r="B6" s="55" t="s">
        <v>169</v>
      </c>
      <c r="C6" s="55" t="s">
        <v>170</v>
      </c>
      <c r="D6" s="55"/>
      <c r="E6" s="55"/>
      <c r="F6" s="55"/>
      <c r="G6" s="55"/>
      <c r="H6" s="55" t="s">
        <v>219</v>
      </c>
      <c r="I6" s="55" t="s">
        <v>211</v>
      </c>
      <c r="J6" s="55"/>
      <c r="K6" s="55"/>
    </row>
    <row r="7" ht="22.9" customHeight="1" spans="1:11">
      <c r="A7" s="50"/>
      <c r="B7" s="50"/>
      <c r="C7" s="50"/>
      <c r="D7" s="58"/>
      <c r="E7" s="58" t="s">
        <v>136</v>
      </c>
      <c r="F7" s="73">
        <v>5248.451309</v>
      </c>
      <c r="G7" s="73">
        <v>3180.291309</v>
      </c>
      <c r="H7" s="73">
        <v>2741.806309</v>
      </c>
      <c r="I7" s="73">
        <v>2.484</v>
      </c>
      <c r="J7" s="73">
        <v>436.001</v>
      </c>
      <c r="K7" s="73">
        <v>2068.16</v>
      </c>
    </row>
    <row r="8" ht="22.9" customHeight="1" spans="1:11">
      <c r="A8" s="86"/>
      <c r="B8" s="86"/>
      <c r="C8" s="86"/>
      <c r="D8" s="110">
        <v>405</v>
      </c>
      <c r="E8" s="105" t="s">
        <v>3</v>
      </c>
      <c r="F8" s="111">
        <f t="shared" ref="F8:K8" si="0">F9+F12+F18+F22+F31</f>
        <v>5248.451309</v>
      </c>
      <c r="G8" s="111">
        <f t="shared" si="0"/>
        <v>3180.291309</v>
      </c>
      <c r="H8" s="111">
        <f t="shared" si="0"/>
        <v>2741.806309</v>
      </c>
      <c r="I8" s="111">
        <f t="shared" si="0"/>
        <v>2.484</v>
      </c>
      <c r="J8" s="111">
        <f t="shared" si="0"/>
        <v>436.001</v>
      </c>
      <c r="K8" s="111">
        <f t="shared" si="0"/>
        <v>2068.16</v>
      </c>
    </row>
    <row r="9" ht="22.9" customHeight="1" spans="1:11">
      <c r="A9" s="86">
        <v>201</v>
      </c>
      <c r="B9" s="86"/>
      <c r="C9" s="86"/>
      <c r="D9" s="92">
        <v>201</v>
      </c>
      <c r="E9" s="74" t="s">
        <v>171</v>
      </c>
      <c r="F9" s="112">
        <f>G9+K9</f>
        <v>8.0528</v>
      </c>
      <c r="G9" s="112">
        <f>SUM(H9:J9)</f>
        <v>8.0528</v>
      </c>
      <c r="H9" s="112"/>
      <c r="I9" s="111"/>
      <c r="J9" s="112">
        <v>8.0528</v>
      </c>
      <c r="K9" s="111"/>
    </row>
    <row r="10" ht="22.9" customHeight="1" spans="1:11">
      <c r="A10" s="94">
        <v>201</v>
      </c>
      <c r="B10" s="94">
        <v>29</v>
      </c>
      <c r="C10" s="94"/>
      <c r="D10" s="74">
        <v>20129</v>
      </c>
      <c r="E10" s="119" t="s">
        <v>172</v>
      </c>
      <c r="F10" s="112">
        <f t="shared" ref="F10:F33" si="1">G10+K10</f>
        <v>8.0528</v>
      </c>
      <c r="G10" s="112">
        <f t="shared" ref="G10:G33" si="2">SUM(H10:J10)</f>
        <v>8.0528</v>
      </c>
      <c r="H10" s="112"/>
      <c r="I10" s="111"/>
      <c r="J10" s="112">
        <v>8.0528</v>
      </c>
      <c r="K10" s="111"/>
    </row>
    <row r="11" ht="22.9" customHeight="1" spans="1:11">
      <c r="A11" s="94">
        <v>201</v>
      </c>
      <c r="B11" s="94">
        <v>29</v>
      </c>
      <c r="C11" s="158" t="s">
        <v>173</v>
      </c>
      <c r="D11" s="74">
        <v>2012906</v>
      </c>
      <c r="E11" s="119" t="s">
        <v>174</v>
      </c>
      <c r="F11" s="112">
        <f t="shared" si="1"/>
        <v>8.0528</v>
      </c>
      <c r="G11" s="112">
        <f t="shared" si="2"/>
        <v>8.0528</v>
      </c>
      <c r="H11" s="112"/>
      <c r="I11" s="111"/>
      <c r="J11" s="112">
        <v>8.0528</v>
      </c>
      <c r="K11" s="111"/>
    </row>
    <row r="12" ht="22.9" customHeight="1" spans="1:11">
      <c r="A12" s="94">
        <v>208</v>
      </c>
      <c r="B12" s="94"/>
      <c r="C12" s="91"/>
      <c r="D12" s="92">
        <v>208</v>
      </c>
      <c r="E12" s="119" t="s">
        <v>175</v>
      </c>
      <c r="F12" s="112">
        <f t="shared" si="1"/>
        <v>414.063124</v>
      </c>
      <c r="G12" s="112">
        <f t="shared" si="2"/>
        <v>414.063124</v>
      </c>
      <c r="H12" s="113">
        <v>414.063124</v>
      </c>
      <c r="I12" s="113"/>
      <c r="J12" s="113"/>
      <c r="K12" s="113"/>
    </row>
    <row r="13" ht="22.9" customHeight="1" spans="1:11">
      <c r="A13" s="94">
        <v>208</v>
      </c>
      <c r="B13" s="158" t="s">
        <v>176</v>
      </c>
      <c r="C13" s="94"/>
      <c r="D13" s="74">
        <v>20805</v>
      </c>
      <c r="E13" s="119" t="s">
        <v>177</v>
      </c>
      <c r="F13" s="112">
        <f t="shared" si="1"/>
        <v>386.018496</v>
      </c>
      <c r="G13" s="112">
        <f t="shared" si="2"/>
        <v>386.018496</v>
      </c>
      <c r="H13" s="113">
        <v>386.018496</v>
      </c>
      <c r="I13" s="113"/>
      <c r="J13" s="113"/>
      <c r="K13" s="113"/>
    </row>
    <row r="14" ht="22.9" customHeight="1" spans="1:11">
      <c r="A14" s="94">
        <v>208</v>
      </c>
      <c r="B14" s="158" t="s">
        <v>176</v>
      </c>
      <c r="C14" s="158" t="s">
        <v>176</v>
      </c>
      <c r="D14" s="74">
        <v>2080505</v>
      </c>
      <c r="E14" s="119" t="s">
        <v>178</v>
      </c>
      <c r="F14" s="112">
        <f t="shared" si="1"/>
        <v>257.345664</v>
      </c>
      <c r="G14" s="112">
        <f t="shared" si="2"/>
        <v>257.345664</v>
      </c>
      <c r="H14" s="112">
        <v>257.345664</v>
      </c>
      <c r="I14" s="111"/>
      <c r="J14" s="112"/>
      <c r="K14" s="111"/>
    </row>
    <row r="15" ht="22.9" customHeight="1" spans="1:11">
      <c r="A15" s="94">
        <v>208</v>
      </c>
      <c r="B15" s="158" t="s">
        <v>176</v>
      </c>
      <c r="C15" s="158" t="s">
        <v>173</v>
      </c>
      <c r="D15" s="74">
        <v>2080506</v>
      </c>
      <c r="E15" s="119" t="s">
        <v>179</v>
      </c>
      <c r="F15" s="112">
        <f t="shared" si="1"/>
        <v>128.672832</v>
      </c>
      <c r="G15" s="112">
        <f t="shared" si="2"/>
        <v>128.672832</v>
      </c>
      <c r="H15" s="112">
        <v>128.672832</v>
      </c>
      <c r="I15" s="111"/>
      <c r="J15" s="112"/>
      <c r="K15" s="111"/>
    </row>
    <row r="16" ht="22.9" customHeight="1" spans="1:11">
      <c r="A16" s="94">
        <v>208</v>
      </c>
      <c r="B16" s="94">
        <v>99</v>
      </c>
      <c r="C16" s="94"/>
      <c r="D16" s="74">
        <v>20899</v>
      </c>
      <c r="E16" s="119" t="s">
        <v>180</v>
      </c>
      <c r="F16" s="112">
        <f t="shared" si="1"/>
        <v>28.044628</v>
      </c>
      <c r="G16" s="112">
        <f t="shared" si="2"/>
        <v>28.044628</v>
      </c>
      <c r="H16" s="113">
        <v>28.044628</v>
      </c>
      <c r="I16" s="113"/>
      <c r="J16" s="113"/>
      <c r="K16" s="113"/>
    </row>
    <row r="17" ht="22.9" customHeight="1" spans="1:11">
      <c r="A17" s="94">
        <v>208</v>
      </c>
      <c r="B17" s="94">
        <v>99</v>
      </c>
      <c r="C17" s="94">
        <v>99</v>
      </c>
      <c r="D17" s="74">
        <v>2089999</v>
      </c>
      <c r="E17" s="119" t="s">
        <v>180</v>
      </c>
      <c r="F17" s="112">
        <f t="shared" si="1"/>
        <v>28.044628</v>
      </c>
      <c r="G17" s="112">
        <f t="shared" si="2"/>
        <v>28.044628</v>
      </c>
      <c r="H17" s="113">
        <v>28.044628</v>
      </c>
      <c r="I17" s="113"/>
      <c r="J17" s="113"/>
      <c r="K17" s="113"/>
    </row>
    <row r="18" ht="22.9" customHeight="1" spans="1:11">
      <c r="A18" s="94">
        <v>210</v>
      </c>
      <c r="B18" s="94"/>
      <c r="C18" s="94"/>
      <c r="D18" s="74">
        <v>210</v>
      </c>
      <c r="E18" s="119" t="s">
        <v>181</v>
      </c>
      <c r="F18" s="112">
        <f t="shared" si="1"/>
        <v>139.931705</v>
      </c>
      <c r="G18" s="112">
        <f t="shared" si="2"/>
        <v>139.931705</v>
      </c>
      <c r="H18" s="113">
        <v>139.931705</v>
      </c>
      <c r="I18" s="113"/>
      <c r="J18" s="113"/>
      <c r="K18" s="113"/>
    </row>
    <row r="19" ht="22.9" customHeight="1" spans="1:11">
      <c r="A19" s="94">
        <v>210</v>
      </c>
      <c r="B19" s="94">
        <v>11</v>
      </c>
      <c r="C19" s="94"/>
      <c r="D19" s="74">
        <v>21011</v>
      </c>
      <c r="E19" s="119" t="s">
        <v>182</v>
      </c>
      <c r="F19" s="112">
        <f t="shared" si="1"/>
        <v>139.931705</v>
      </c>
      <c r="G19" s="112">
        <f t="shared" si="2"/>
        <v>139.931705</v>
      </c>
      <c r="H19" s="113">
        <v>139.931705</v>
      </c>
      <c r="I19" s="113"/>
      <c r="J19" s="113"/>
      <c r="K19" s="113"/>
    </row>
    <row r="20" ht="22.9" customHeight="1" spans="1:11">
      <c r="A20" s="94">
        <v>210</v>
      </c>
      <c r="B20" s="94">
        <v>11</v>
      </c>
      <c r="C20" s="158" t="s">
        <v>183</v>
      </c>
      <c r="D20" s="74">
        <v>2101101</v>
      </c>
      <c r="E20" s="119" t="s">
        <v>184</v>
      </c>
      <c r="F20" s="112">
        <f t="shared" si="1"/>
        <v>41.628038</v>
      </c>
      <c r="G20" s="112">
        <f t="shared" si="2"/>
        <v>41.628038</v>
      </c>
      <c r="H20" s="113">
        <v>41.628038</v>
      </c>
      <c r="I20" s="113"/>
      <c r="J20" s="113"/>
      <c r="K20" s="113"/>
    </row>
    <row r="21" ht="22.9" customHeight="1" spans="1:11">
      <c r="A21" s="94">
        <v>210</v>
      </c>
      <c r="B21" s="94">
        <v>11</v>
      </c>
      <c r="C21" s="158" t="s">
        <v>185</v>
      </c>
      <c r="D21" s="74">
        <v>2101102</v>
      </c>
      <c r="E21" s="119" t="s">
        <v>186</v>
      </c>
      <c r="F21" s="112">
        <f t="shared" si="1"/>
        <v>98.303667</v>
      </c>
      <c r="G21" s="112">
        <f t="shared" si="2"/>
        <v>98.303667</v>
      </c>
      <c r="H21" s="113">
        <v>98.303667</v>
      </c>
      <c r="I21" s="113"/>
      <c r="J21" s="113"/>
      <c r="K21" s="113"/>
    </row>
    <row r="22" ht="22.9" customHeight="1" spans="1:11">
      <c r="A22" s="94">
        <v>214</v>
      </c>
      <c r="B22" s="94"/>
      <c r="C22" s="94"/>
      <c r="D22" s="74">
        <v>214</v>
      </c>
      <c r="E22" s="119" t="s">
        <v>187</v>
      </c>
      <c r="F22" s="112">
        <f t="shared" si="1"/>
        <v>4493.394432</v>
      </c>
      <c r="G22" s="112">
        <f t="shared" si="2"/>
        <v>2425.234432</v>
      </c>
      <c r="H22" s="113">
        <v>1994.802232</v>
      </c>
      <c r="I22" s="113">
        <v>2.484</v>
      </c>
      <c r="J22" s="113">
        <v>427.9482</v>
      </c>
      <c r="K22" s="113">
        <v>2068.16</v>
      </c>
    </row>
    <row r="23" ht="22.9" customHeight="1" spans="1:11">
      <c r="A23" s="94">
        <v>214</v>
      </c>
      <c r="B23" s="158" t="s">
        <v>183</v>
      </c>
      <c r="C23" s="94"/>
      <c r="D23" s="74">
        <v>21401</v>
      </c>
      <c r="E23" s="119" t="s">
        <v>188</v>
      </c>
      <c r="F23" s="112">
        <f t="shared" si="1"/>
        <v>2561.194432</v>
      </c>
      <c r="G23" s="112">
        <f t="shared" si="2"/>
        <v>2425.234432</v>
      </c>
      <c r="H23" s="113">
        <v>1994.802232</v>
      </c>
      <c r="I23" s="113">
        <v>2.484</v>
      </c>
      <c r="J23" s="113">
        <v>427.9482</v>
      </c>
      <c r="K23" s="113">
        <v>135.96</v>
      </c>
    </row>
    <row r="24" ht="22.9" customHeight="1" spans="1:11">
      <c r="A24" s="94">
        <v>214</v>
      </c>
      <c r="B24" s="158" t="s">
        <v>183</v>
      </c>
      <c r="C24" s="158" t="s">
        <v>183</v>
      </c>
      <c r="D24" s="74">
        <v>2140101</v>
      </c>
      <c r="E24" s="119" t="s">
        <v>189</v>
      </c>
      <c r="F24" s="112">
        <f t="shared" si="1"/>
        <v>1510.65302</v>
      </c>
      <c r="G24" s="112">
        <f t="shared" si="2"/>
        <v>1510.65302</v>
      </c>
      <c r="H24" s="113">
        <v>1150.60292</v>
      </c>
      <c r="I24" s="113">
        <v>1.656</v>
      </c>
      <c r="J24" s="113">
        <v>358.3941</v>
      </c>
      <c r="K24" s="113"/>
    </row>
    <row r="25" ht="22.9" customHeight="1" spans="1:11">
      <c r="A25" s="94">
        <v>214</v>
      </c>
      <c r="B25" s="158" t="s">
        <v>183</v>
      </c>
      <c r="C25" s="158" t="s">
        <v>173</v>
      </c>
      <c r="D25" s="74">
        <v>2140106</v>
      </c>
      <c r="E25" s="119" t="s">
        <v>190</v>
      </c>
      <c r="F25" s="112">
        <f t="shared" si="1"/>
        <v>267.687056</v>
      </c>
      <c r="G25" s="112">
        <f t="shared" si="2"/>
        <v>267.687056</v>
      </c>
      <c r="H25" s="113">
        <v>223.284956</v>
      </c>
      <c r="I25" s="113">
        <v>0.828</v>
      </c>
      <c r="J25" s="113">
        <v>43.5741</v>
      </c>
      <c r="K25" s="113"/>
    </row>
    <row r="26" ht="22.9" customHeight="1" spans="1:11">
      <c r="A26" s="94">
        <v>214</v>
      </c>
      <c r="B26" s="158" t="s">
        <v>183</v>
      </c>
      <c r="C26" s="94">
        <v>12</v>
      </c>
      <c r="D26" s="74">
        <v>2140112</v>
      </c>
      <c r="E26" s="119" t="s">
        <v>191</v>
      </c>
      <c r="F26" s="112">
        <f t="shared" si="1"/>
        <v>782.130944</v>
      </c>
      <c r="G26" s="112">
        <f t="shared" si="2"/>
        <v>782.130944</v>
      </c>
      <c r="H26" s="113">
        <v>782.130944</v>
      </c>
      <c r="I26" s="113"/>
      <c r="J26" s="113"/>
      <c r="K26" s="113"/>
    </row>
    <row r="27" ht="22.9" customHeight="1" spans="1:11">
      <c r="A27" s="94">
        <v>214</v>
      </c>
      <c r="B27" s="158" t="s">
        <v>183</v>
      </c>
      <c r="C27" s="94">
        <v>36</v>
      </c>
      <c r="D27" s="74">
        <v>2140136</v>
      </c>
      <c r="E27" s="119" t="s">
        <v>192</v>
      </c>
      <c r="F27" s="112">
        <f t="shared" si="1"/>
        <v>283.5157</v>
      </c>
      <c r="G27" s="112">
        <f t="shared" si="2"/>
        <v>147.5557</v>
      </c>
      <c r="H27" s="113">
        <v>121.5757</v>
      </c>
      <c r="I27" s="113"/>
      <c r="J27" s="113">
        <v>25.98</v>
      </c>
      <c r="K27" s="113">
        <v>135.96</v>
      </c>
    </row>
    <row r="28" ht="22.9" customHeight="1" spans="1:11">
      <c r="A28" s="94">
        <v>214</v>
      </c>
      <c r="B28" s="158" t="s">
        <v>183</v>
      </c>
      <c r="C28" s="94">
        <v>99</v>
      </c>
      <c r="D28" s="74">
        <v>2140199</v>
      </c>
      <c r="E28" s="119" t="s">
        <v>193</v>
      </c>
      <c r="F28" s="112">
        <f t="shared" si="1"/>
        <v>499.338656</v>
      </c>
      <c r="G28" s="112">
        <f t="shared" si="2"/>
        <v>499.338656</v>
      </c>
      <c r="H28" s="113">
        <v>499.338656</v>
      </c>
      <c r="I28" s="113"/>
      <c r="J28" s="113"/>
      <c r="K28" s="113"/>
    </row>
    <row r="29" ht="22.9" customHeight="1" spans="1:11">
      <c r="A29" s="94">
        <v>214</v>
      </c>
      <c r="B29" s="94">
        <v>99</v>
      </c>
      <c r="C29" s="94"/>
      <c r="D29" s="74">
        <v>21499</v>
      </c>
      <c r="E29" s="119" t="s">
        <v>194</v>
      </c>
      <c r="F29" s="112">
        <f t="shared" si="1"/>
        <v>1932.2</v>
      </c>
      <c r="G29" s="112"/>
      <c r="H29" s="113"/>
      <c r="I29" s="113"/>
      <c r="J29" s="113"/>
      <c r="K29" s="113">
        <v>1932.2</v>
      </c>
    </row>
    <row r="30" ht="22.9" customHeight="1" spans="1:11">
      <c r="A30" s="94">
        <v>214</v>
      </c>
      <c r="B30" s="94">
        <v>99</v>
      </c>
      <c r="C30" s="158" t="s">
        <v>183</v>
      </c>
      <c r="D30" s="74">
        <v>2149901</v>
      </c>
      <c r="E30" s="119" t="s">
        <v>195</v>
      </c>
      <c r="F30" s="112">
        <f t="shared" si="1"/>
        <v>1932.2</v>
      </c>
      <c r="G30" s="112"/>
      <c r="H30" s="113"/>
      <c r="I30" s="113"/>
      <c r="J30" s="113"/>
      <c r="K30" s="113">
        <v>1932.2</v>
      </c>
    </row>
    <row r="31" ht="22.9" customHeight="1" spans="1:11">
      <c r="A31" s="94">
        <v>221</v>
      </c>
      <c r="B31" s="94"/>
      <c r="C31" s="94"/>
      <c r="D31" s="74">
        <v>221</v>
      </c>
      <c r="E31" s="119" t="s">
        <v>196</v>
      </c>
      <c r="F31" s="112">
        <f t="shared" si="1"/>
        <v>193.009248</v>
      </c>
      <c r="G31" s="112">
        <f t="shared" si="2"/>
        <v>193.009248</v>
      </c>
      <c r="H31" s="113">
        <v>193.009248</v>
      </c>
      <c r="I31" s="113"/>
      <c r="J31" s="113"/>
      <c r="K31" s="113"/>
    </row>
    <row r="32" ht="22.9" customHeight="1" spans="1:11">
      <c r="A32" s="94">
        <v>221</v>
      </c>
      <c r="B32" s="158" t="s">
        <v>185</v>
      </c>
      <c r="C32" s="94"/>
      <c r="D32" s="74">
        <v>22102</v>
      </c>
      <c r="E32" s="119" t="s">
        <v>197</v>
      </c>
      <c r="F32" s="112">
        <f t="shared" si="1"/>
        <v>193.009248</v>
      </c>
      <c r="G32" s="112">
        <f t="shared" si="2"/>
        <v>193.009248</v>
      </c>
      <c r="H32" s="113">
        <v>193.009248</v>
      </c>
      <c r="I32" s="113"/>
      <c r="J32" s="113"/>
      <c r="K32" s="113"/>
    </row>
    <row r="33" ht="22.9" customHeight="1" spans="1:11">
      <c r="A33" s="94">
        <v>221</v>
      </c>
      <c r="B33" s="158" t="s">
        <v>185</v>
      </c>
      <c r="C33" s="158" t="s">
        <v>183</v>
      </c>
      <c r="D33" s="74">
        <v>220201</v>
      </c>
      <c r="E33" s="119" t="s">
        <v>198</v>
      </c>
      <c r="F33" s="112">
        <f t="shared" si="1"/>
        <v>193.009248</v>
      </c>
      <c r="G33" s="112">
        <f t="shared" si="2"/>
        <v>193.009248</v>
      </c>
      <c r="H33" s="113">
        <v>193.009248</v>
      </c>
      <c r="I33" s="113"/>
      <c r="J33" s="113"/>
      <c r="K33" s="113"/>
    </row>
    <row r="35" spans="1:11">
      <c r="A35" t="s">
        <v>242</v>
      </c>
    </row>
  </sheetData>
  <mergeCells count="12">
    <mergeCell ref="A2:K2"/>
    <mergeCell ref="A3:I3"/>
    <mergeCell ref="J3:K3"/>
    <mergeCell ref="G4:J4"/>
    <mergeCell ref="H5:I5"/>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26</vt:i4>
      </vt:variant>
    </vt:vector>
  </HeadingPairs>
  <TitlesOfParts>
    <vt:vector size="26" baseType="lpstr">
      <vt:lpstr>封面</vt:lpstr>
      <vt:lpstr>目录</vt:lpstr>
      <vt:lpstr>1收支总表</vt:lpstr>
      <vt:lpstr>2收入总表</vt:lpstr>
      <vt:lpstr>3支出总表</vt:lpstr>
      <vt:lpstr>4支出预算分类汇总表(政府预算)</vt:lpstr>
      <vt:lpstr>5支出预算分类汇总表（部门预算）</vt:lpstr>
      <vt:lpstr>6财政拨款收支总表</vt:lpstr>
      <vt:lpstr>7一般公共预算支出表</vt:lpstr>
      <vt:lpstr>8一般公共预算基本支出表</vt:lpstr>
      <vt:lpstr>9一般公共预算基本支出表-人员经费(工资福利支出)(政府预算)</vt:lpstr>
      <vt:lpstr>10一般公共预算基本支出表-人员经费(工资福利支出)</vt:lpstr>
      <vt:lpstr>11一般公共预算基本支出表-人员经费(个人家庭)(政府预算)</vt:lpstr>
      <vt:lpstr>12一般公共预算基本支出表-人员经费(个人家庭)</vt:lpstr>
      <vt:lpstr>13一般公共预算基本支出表-公用经费(商品服务)(政府预算)</vt:lpstr>
      <vt:lpstr>14一般公共预算基本支出表-公用经费(商品服务)</vt:lpstr>
      <vt:lpstr>15一般公共预算“三公”经费支出表</vt:lpstr>
      <vt:lpstr>16政府性基金预算支出表</vt:lpstr>
      <vt:lpstr>17政府性基金预算支出分类汇总表(政府预算)</vt:lpstr>
      <vt:lpstr>18政府性基金预算支出分类汇总表（部门预算）</vt:lpstr>
      <vt:lpstr>19国有资本经营预算支出表</vt:lpstr>
      <vt:lpstr>20财政专户管理资金预算支出表</vt:lpstr>
      <vt:lpstr>21专项资金预算汇总表</vt:lpstr>
      <vt:lpstr>22项目支出绩效目标表</vt:lpstr>
      <vt:lpstr>23整体支出绩效目标表</vt:lpstr>
      <vt:lpstr>24政府采购预算表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曾鑫蕾</cp:lastModifiedBy>
  <dcterms:created xsi:type="dcterms:W3CDTF">2024-01-03T20:57:00Z</dcterms:created>
  <dcterms:modified xsi:type="dcterms:W3CDTF">2026-03-31T09:34:07Z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4641F65B0D454CE09F3E5AB5477B2A8F_13</vt:lpwstr>
  </property>
  <property fmtid="{D5CDD505-2E9C-101B-9397-08002B2CF9AE}" pid="3" name="KSOProductBuildVer">
    <vt:lpwstr>2052-12.1.0.25225</vt:lpwstr>
  </property>
  <property fmtid="{D5CDD505-2E9C-101B-9397-08002B2CF9AE}" pid="4" name="CalculationRule">
    <vt:i4>0</vt:i4>
  </property>
</Properties>
</file>